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X:\04_指導検査係\22_児童相談所設置市事務\〇児童福祉施設に関する事務\【作業中1】葛飾区条例など\〇保育所設置認可等事務取扱要綱　\指定様式(葛飾区版)\"/>
    </mc:Choice>
  </mc:AlternateContent>
  <bookViews>
    <workbookView xWindow="10275" yWindow="555" windowWidth="10620" windowHeight="6975"/>
  </bookViews>
  <sheets>
    <sheet name="第3号様式（計算式あり）" sheetId="1" r:id="rId1"/>
  </sheets>
  <definedNames>
    <definedName name="_xlnm.Print_Area" localSheetId="0">'第3号様式（計算式あり）'!$D$1:$T$121</definedName>
  </definedNames>
  <calcPr calcId="162913"/>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5"/>
  <sheetViews>
    <sheetView showGridLines="0" tabSelected="1" view="pageBreakPreview" topLeftCell="D1" zoomScaleNormal="100" zoomScaleSheetLayoutView="100" workbookViewId="0">
      <selection activeCell="K12" sqref="K12:L12"/>
    </sheetView>
  </sheetViews>
  <sheetFormatPr defaultColWidth="9" defaultRowHeight="13.5" x14ac:dyDescent="0.15"/>
  <cols>
    <col min="1" max="2" width="9" style="1"/>
    <col min="3" max="3" width="4.25" style="1" customWidth="1"/>
    <col min="4" max="4" width="9.625" style="1" customWidth="1"/>
    <col min="5" max="5" width="7.5" style="1" customWidth="1"/>
    <col min="6" max="7" width="5.375" style="1" customWidth="1"/>
    <col min="8" max="8" width="5" style="1" customWidth="1"/>
    <col min="9" max="9" width="7.875" style="1" customWidth="1"/>
    <col min="10" max="11" width="5.375" style="1" customWidth="1"/>
    <col min="12" max="12" width="5.75" style="1" customWidth="1"/>
    <col min="13" max="14" width="5.375" style="1" customWidth="1"/>
    <col min="15" max="16" width="5.5" style="1" customWidth="1"/>
    <col min="17" max="20" width="5.375" style="1" customWidth="1"/>
    <col min="21" max="21" width="19.25" style="1" customWidth="1"/>
    <col min="22" max="16384" width="9" style="1"/>
  </cols>
  <sheetData>
    <row r="1" spans="1:21" x14ac:dyDescent="0.15">
      <c r="D1" s="15" t="s">
        <v>
74</v>
      </c>
      <c r="E1" s="15"/>
      <c r="F1" s="15"/>
      <c r="G1" s="15"/>
      <c r="H1" s="15"/>
      <c r="I1" s="15"/>
      <c r="J1" s="15"/>
      <c r="K1" s="15"/>
      <c r="L1" s="15"/>
      <c r="M1" s="15"/>
      <c r="N1" s="15"/>
      <c r="O1" s="15"/>
      <c r="P1" s="15"/>
      <c r="Q1" s="15"/>
      <c r="R1" s="15"/>
      <c r="S1" s="15"/>
      <c r="T1" s="15"/>
      <c r="U1" s="14"/>
    </row>
    <row r="2" spans="1:21" ht="24" customHeight="1" x14ac:dyDescent="0.15">
      <c r="C2" s="10"/>
      <c r="D2" s="124" t="s">
        <v>
13</v>
      </c>
      <c r="E2" s="124"/>
      <c r="F2" s="124"/>
      <c r="G2" s="124"/>
      <c r="H2" s="124"/>
      <c r="I2" s="124"/>
      <c r="J2" s="124"/>
      <c r="K2" s="124"/>
      <c r="L2" s="124"/>
      <c r="M2" s="124"/>
      <c r="N2" s="124"/>
      <c r="O2" s="124"/>
      <c r="P2" s="124"/>
      <c r="Q2" s="124"/>
      <c r="R2" s="124"/>
      <c r="S2" s="124"/>
      <c r="T2" s="124"/>
    </row>
    <row r="3" spans="1:21" ht="15" customHeight="1" x14ac:dyDescent="0.15">
      <c r="C3" s="10"/>
      <c r="D3" s="16" t="s">
        <v>
49</v>
      </c>
      <c r="E3" s="16"/>
      <c r="F3" s="147"/>
      <c r="G3" s="147"/>
      <c r="H3" s="17"/>
      <c r="I3" s="17"/>
      <c r="J3" s="17"/>
      <c r="K3" s="17"/>
      <c r="L3" s="17"/>
      <c r="M3" s="17"/>
      <c r="N3" s="17"/>
      <c r="O3" s="17"/>
      <c r="P3" s="17"/>
      <c r="Q3" s="17"/>
      <c r="R3" s="143"/>
      <c r="S3" s="143"/>
      <c r="T3" s="17"/>
    </row>
    <row r="4" spans="1:21" ht="4.5" customHeight="1" x14ac:dyDescent="0.15">
      <c r="C4" s="10"/>
      <c r="D4" s="16"/>
      <c r="E4" s="16"/>
      <c r="F4" s="18"/>
      <c r="G4" s="18"/>
      <c r="H4" s="17"/>
      <c r="I4" s="17"/>
      <c r="J4" s="17"/>
      <c r="K4" s="17"/>
      <c r="L4" s="17"/>
      <c r="M4" s="17"/>
      <c r="N4" s="17"/>
      <c r="O4" s="17"/>
      <c r="P4" s="17"/>
      <c r="Q4" s="17"/>
      <c r="R4" s="19"/>
      <c r="S4" s="19"/>
      <c r="T4" s="17"/>
    </row>
    <row r="5" spans="1:21" ht="15" customHeight="1" x14ac:dyDescent="0.15">
      <c r="C5" s="10"/>
      <c r="D5" s="16" t="s">
        <v>
52</v>
      </c>
      <c r="E5" s="16"/>
      <c r="F5" s="16"/>
      <c r="G5" s="16"/>
      <c r="H5" s="16"/>
      <c r="I5" s="16"/>
      <c r="J5" s="16"/>
      <c r="K5" s="16"/>
      <c r="L5" s="16"/>
      <c r="M5" s="16"/>
      <c r="N5" s="16"/>
      <c r="O5" s="16"/>
      <c r="P5" s="16"/>
      <c r="Q5" s="16"/>
      <c r="R5" s="16"/>
      <c r="S5" s="16"/>
      <c r="T5" s="16"/>
    </row>
    <row r="6" spans="1:21" ht="7.5" customHeight="1" thickBot="1" x14ac:dyDescent="0.2">
      <c r="C6" s="10"/>
      <c r="D6" s="16"/>
      <c r="E6" s="16"/>
      <c r="F6" s="16"/>
      <c r="G6" s="16"/>
      <c r="H6" s="16"/>
      <c r="I6" s="16"/>
      <c r="J6" s="16"/>
      <c r="K6" s="16"/>
      <c r="L6" s="16"/>
      <c r="M6" s="16"/>
      <c r="N6" s="16"/>
      <c r="O6" s="16"/>
      <c r="P6" s="16"/>
      <c r="Q6" s="16"/>
      <c r="R6" s="16"/>
      <c r="S6" s="16"/>
      <c r="T6" s="16"/>
    </row>
    <row r="7" spans="1:21" ht="15" customHeight="1" thickTop="1" thickBot="1" x14ac:dyDescent="0.2">
      <c r="C7" s="10"/>
      <c r="D7" s="131" t="s">
        <v>
41</v>
      </c>
      <c r="E7" s="146"/>
      <c r="F7" s="144">
        <f>
_xlfn.AGGREGATE(9,6,I19:I20)</f>
        <v>
0</v>
      </c>
      <c r="G7" s="145"/>
      <c r="H7" s="130" t="s">
        <v>
55</v>
      </c>
      <c r="I7" s="131"/>
      <c r="J7" s="131" t="s">
        <v>
54</v>
      </c>
      <c r="K7" s="131"/>
      <c r="L7" s="144">
        <f>
ROUND((ROUNDDOWN(G13/3,1)+ROUNDDOWN((I13+K13)/6,1)+ROUNDDOWN(M13/20,1)+ROUNDDOWN((O13+Q13)/30,1)),0)</f>
        <v>
0</v>
      </c>
      <c r="M7" s="145"/>
      <c r="N7" s="20" t="s">
        <v>
32</v>
      </c>
      <c r="O7" s="20"/>
      <c r="P7" s="20"/>
      <c r="Q7" s="17"/>
      <c r="R7" s="17"/>
      <c r="S7" s="17"/>
      <c r="T7" s="17"/>
    </row>
    <row r="8" spans="1:21" ht="4.5" customHeight="1" thickTop="1" x14ac:dyDescent="0.15">
      <c r="C8" s="10"/>
      <c r="D8" s="16"/>
      <c r="E8" s="133" t="s">
        <v>
50</v>
      </c>
      <c r="F8" s="133"/>
      <c r="G8" s="133"/>
      <c r="H8" s="133"/>
      <c r="I8" s="16"/>
      <c r="J8" s="16"/>
      <c r="K8" s="16"/>
      <c r="L8" s="16"/>
      <c r="M8" s="16"/>
      <c r="N8" s="16"/>
      <c r="O8" s="21"/>
      <c r="P8" s="21"/>
      <c r="Q8" s="17"/>
      <c r="R8" s="22"/>
      <c r="S8" s="17"/>
      <c r="T8" s="17"/>
    </row>
    <row r="9" spans="1:21" s="6" customFormat="1" ht="15" customHeight="1" x14ac:dyDescent="0.15">
      <c r="C9" s="11"/>
      <c r="D9" s="22"/>
      <c r="E9" s="133"/>
      <c r="F9" s="133"/>
      <c r="G9" s="133"/>
      <c r="H9" s="133"/>
      <c r="I9" s="22"/>
      <c r="J9" s="23"/>
      <c r="K9" s="135"/>
      <c r="L9" s="135"/>
      <c r="M9" s="24"/>
      <c r="N9" s="25"/>
      <c r="O9" s="132"/>
      <c r="P9" s="132"/>
      <c r="Q9" s="24"/>
      <c r="R9" s="26"/>
      <c r="S9" s="23"/>
      <c r="T9" s="27"/>
    </row>
    <row r="10" spans="1:21" ht="9.75" customHeight="1" x14ac:dyDescent="0.15">
      <c r="C10" s="9"/>
      <c r="D10" s="28"/>
      <c r="E10" s="29"/>
      <c r="F10" s="29"/>
      <c r="G10" s="29"/>
      <c r="H10" s="29"/>
      <c r="I10" s="29"/>
      <c r="J10" s="29"/>
      <c r="K10" s="29"/>
      <c r="L10" s="29"/>
      <c r="M10" s="29"/>
      <c r="N10" s="29"/>
      <c r="O10" s="29"/>
      <c r="P10" s="29"/>
      <c r="Q10" s="29"/>
      <c r="R10" s="29"/>
      <c r="S10" s="30"/>
      <c r="T10" s="17"/>
    </row>
    <row r="11" spans="1:21" ht="12.75" customHeight="1" x14ac:dyDescent="0.15">
      <c r="C11" s="9"/>
      <c r="D11" s="31" t="s">
        <v>
69</v>
      </c>
      <c r="E11" s="16"/>
      <c r="F11" s="16"/>
      <c r="G11" s="16"/>
      <c r="H11" s="16"/>
      <c r="I11" s="16"/>
      <c r="J11" s="16"/>
      <c r="K11" s="16"/>
      <c r="L11" s="16"/>
      <c r="M11" s="16"/>
      <c r="N11" s="16"/>
      <c r="O11" s="16"/>
      <c r="P11" s="16"/>
      <c r="Q11" s="16"/>
      <c r="R11" s="16"/>
      <c r="S11" s="32"/>
      <c r="T11" s="17"/>
    </row>
    <row r="12" spans="1:21" s="4" customFormat="1" ht="12.75" customHeight="1" x14ac:dyDescent="0.15">
      <c r="A12" s="3"/>
      <c r="B12" s="3"/>
      <c r="C12" s="12"/>
      <c r="D12" s="168" t="s">
        <v>
39</v>
      </c>
      <c r="E12" s="133"/>
      <c r="F12" s="169"/>
      <c r="G12" s="126" t="s">
        <v>
25</v>
      </c>
      <c r="H12" s="127"/>
      <c r="I12" s="166" t="s">
        <v>
22</v>
      </c>
      <c r="J12" s="167"/>
      <c r="K12" s="126" t="s">
        <v>
23</v>
      </c>
      <c r="L12" s="127"/>
      <c r="M12" s="126" t="s">
        <v>
24</v>
      </c>
      <c r="N12" s="127"/>
      <c r="O12" s="126" t="s">
        <v>
26</v>
      </c>
      <c r="P12" s="127"/>
      <c r="Q12" s="126" t="s">
        <v>
27</v>
      </c>
      <c r="R12" s="127"/>
      <c r="S12" s="33"/>
      <c r="T12" s="34"/>
    </row>
    <row r="13" spans="1:21" s="4" customFormat="1" ht="12.75" customHeight="1" x14ac:dyDescent="0.15">
      <c r="A13" s="3"/>
      <c r="B13" s="3"/>
      <c r="C13" s="12"/>
      <c r="D13" s="137" t="s">
        <v>
70</v>
      </c>
      <c r="E13" s="138"/>
      <c r="F13" s="138"/>
      <c r="G13" s="128"/>
      <c r="H13" s="129"/>
      <c r="I13" s="128"/>
      <c r="J13" s="129"/>
      <c r="K13" s="128"/>
      <c r="L13" s="129"/>
      <c r="M13" s="128"/>
      <c r="N13" s="129"/>
      <c r="O13" s="128"/>
      <c r="P13" s="129"/>
      <c r="Q13" s="128"/>
      <c r="R13" s="129"/>
      <c r="S13" s="33"/>
      <c r="T13" s="34"/>
    </row>
    <row r="14" spans="1:21" s="3" customFormat="1" ht="6.75" customHeight="1" x14ac:dyDescent="0.15">
      <c r="C14" s="12"/>
      <c r="D14" s="137"/>
      <c r="E14" s="138"/>
      <c r="F14" s="138"/>
      <c r="G14" s="136"/>
      <c r="H14" s="136"/>
      <c r="I14" s="136"/>
      <c r="J14" s="136"/>
      <c r="K14" s="136"/>
      <c r="L14" s="136"/>
      <c r="M14" s="136"/>
      <c r="N14" s="136"/>
      <c r="O14" s="136"/>
      <c r="P14" s="136"/>
      <c r="Q14" s="136"/>
      <c r="R14" s="136"/>
      <c r="S14" s="35"/>
      <c r="T14" s="36"/>
      <c r="U14" s="2"/>
    </row>
    <row r="15" spans="1:21" s="3" customFormat="1" ht="15" customHeight="1" x14ac:dyDescent="0.15">
      <c r="C15" s="12"/>
      <c r="D15" s="170" t="s">
        <v>
40</v>
      </c>
      <c r="E15" s="171"/>
      <c r="F15" s="172"/>
      <c r="G15" s="139">
        <f>
ROUNDDOWN(G13/3,1)</f>
        <v>
0</v>
      </c>
      <c r="H15" s="141"/>
      <c r="I15" s="139">
        <f>
ROUNDDOWN((I13+K13)/6,1)</f>
        <v>
0</v>
      </c>
      <c r="J15" s="140"/>
      <c r="K15" s="140"/>
      <c r="L15" s="141"/>
      <c r="M15" s="139">
        <f>
ROUNDDOWN(M13/20,1)</f>
        <v>
0</v>
      </c>
      <c r="N15" s="141"/>
      <c r="O15" s="139">
        <f>
ROUNDDOWN((O13+Q13)/30,1)</f>
        <v>
0</v>
      </c>
      <c r="P15" s="140"/>
      <c r="Q15" s="140"/>
      <c r="R15" s="141"/>
      <c r="S15" s="35"/>
      <c r="T15" s="34"/>
    </row>
    <row r="16" spans="1:21" ht="11.25" customHeight="1" x14ac:dyDescent="0.15">
      <c r="C16" s="9"/>
      <c r="D16" s="37"/>
      <c r="E16" s="38"/>
      <c r="F16" s="39"/>
      <c r="G16" s="39"/>
      <c r="H16" s="39"/>
      <c r="I16" s="39"/>
      <c r="J16" s="40"/>
      <c r="K16" s="40"/>
      <c r="L16" s="40"/>
      <c r="M16" s="40"/>
      <c r="N16" s="39"/>
      <c r="O16" s="39"/>
      <c r="P16" s="39"/>
      <c r="Q16" s="39"/>
      <c r="R16" s="39"/>
      <c r="S16" s="41"/>
      <c r="T16" s="16"/>
    </row>
    <row r="17" spans="2:21" ht="6" customHeight="1" x14ac:dyDescent="0.15">
      <c r="C17" s="10"/>
      <c r="D17" s="16"/>
      <c r="E17" s="16"/>
      <c r="F17" s="42"/>
      <c r="G17" s="42"/>
      <c r="H17" s="42"/>
      <c r="I17" s="42"/>
      <c r="J17" s="43"/>
      <c r="K17" s="43"/>
      <c r="L17" s="43"/>
      <c r="M17" s="43"/>
      <c r="N17" s="42"/>
      <c r="O17" s="42"/>
      <c r="P17" s="42"/>
      <c r="Q17" s="42"/>
      <c r="R17" s="42"/>
      <c r="S17" s="42"/>
      <c r="T17" s="16"/>
    </row>
    <row r="18" spans="2:21" ht="15" customHeight="1" x14ac:dyDescent="0.15">
      <c r="C18" s="10"/>
      <c r="D18" s="16" t="s">
        <v>
53</v>
      </c>
      <c r="E18" s="16"/>
      <c r="F18" s="147"/>
      <c r="G18" s="147"/>
      <c r="H18" s="17"/>
      <c r="I18" s="17"/>
      <c r="J18" s="17"/>
      <c r="K18" s="17"/>
      <c r="L18" s="17"/>
      <c r="M18" s="17"/>
      <c r="N18" s="17"/>
      <c r="O18" s="17"/>
      <c r="P18" s="17"/>
      <c r="Q18" s="17"/>
      <c r="R18" s="17"/>
      <c r="S18" s="17"/>
      <c r="T18" s="17"/>
    </row>
    <row r="19" spans="2:21" ht="16.5" customHeight="1" x14ac:dyDescent="0.15">
      <c r="C19" s="10"/>
      <c r="D19" s="165" t="s">
        <v>
45</v>
      </c>
      <c r="E19" s="165"/>
      <c r="F19" s="165"/>
      <c r="G19" s="36" t="s">
        <v>
14</v>
      </c>
      <c r="H19" s="36"/>
      <c r="I19" s="44">
        <f>
COUNTIFS(E28:E47,"常勤",F28:F47,"専任",R28:R47,"有")</f>
        <v>
0</v>
      </c>
      <c r="J19" s="34" t="s">
        <v>
47</v>
      </c>
      <c r="K19" s="17"/>
      <c r="L19" s="36" t="s">
        <v>
43</v>
      </c>
      <c r="M19" s="36"/>
      <c r="N19" s="17"/>
      <c r="O19" s="45"/>
      <c r="P19" s="46">
        <f t="array" ref="P19">
MAX(IF(E28:E47="常勤",H28:J47))</f>
        <v>
0</v>
      </c>
      <c r="Q19" s="47" t="s">
        <v>
44</v>
      </c>
      <c r="R19" s="17" t="s">
        <v>
42</v>
      </c>
      <c r="S19" s="17"/>
      <c r="T19" s="17"/>
    </row>
    <row r="20" spans="2:21" ht="16.5" customHeight="1" x14ac:dyDescent="0.15">
      <c r="C20" s="10"/>
      <c r="D20" s="16"/>
      <c r="E20" s="16"/>
      <c r="F20" s="17"/>
      <c r="G20" s="117" t="s">
        <v>
29</v>
      </c>
      <c r="H20" s="117"/>
      <c r="I20" s="44">
        <f>
IF(P20=0,0,(IF(MOD(P20,P19)=0,P20/P19-1,ROUNDDOWN(P20/P19,0))))</f>
        <v>
0</v>
      </c>
      <c r="J20" s="34" t="s">
        <v>
48</v>
      </c>
      <c r="K20" s="17"/>
      <c r="L20" s="36" t="s">
        <v>
35</v>
      </c>
      <c r="M20" s="36"/>
      <c r="N20" s="36"/>
      <c r="O20" s="45"/>
      <c r="P20" s="44">
        <f t="array" ref="P20">
SUM(IF((E28:E47="非常勤")*(R28:R47="有"),H28:J47))</f>
        <v>
0</v>
      </c>
      <c r="Q20" s="47" t="s">
        <v>
19</v>
      </c>
      <c r="R20" s="17" t="s">
        <v>
34</v>
      </c>
      <c r="S20" s="17"/>
      <c r="T20" s="17"/>
    </row>
    <row r="21" spans="2:21" ht="3" customHeight="1" x14ac:dyDescent="0.15">
      <c r="C21" s="10"/>
      <c r="D21" s="16"/>
      <c r="E21" s="16"/>
      <c r="F21" s="17"/>
      <c r="G21" s="118" t="s">
        <v>
46</v>
      </c>
      <c r="H21" s="118"/>
      <c r="I21" s="48"/>
      <c r="J21" s="48"/>
      <c r="K21" s="17"/>
      <c r="L21" s="36"/>
      <c r="M21" s="36"/>
      <c r="N21" s="36"/>
      <c r="O21" s="17"/>
      <c r="P21" s="49"/>
      <c r="Q21" s="47"/>
      <c r="R21" s="17"/>
      <c r="S21" s="17"/>
      <c r="T21" s="17"/>
    </row>
    <row r="22" spans="2:21" ht="3.75" customHeight="1" x14ac:dyDescent="0.15">
      <c r="C22" s="10"/>
      <c r="D22" s="16"/>
      <c r="E22" s="16"/>
      <c r="F22" s="17"/>
      <c r="G22" s="118"/>
      <c r="H22" s="118"/>
      <c r="I22" s="48"/>
      <c r="J22" s="48"/>
      <c r="K22" s="17"/>
      <c r="L22" s="36"/>
      <c r="M22" s="36"/>
      <c r="N22" s="36"/>
      <c r="O22" s="17"/>
      <c r="P22" s="49"/>
      <c r="Q22" s="47"/>
      <c r="R22" s="17"/>
      <c r="S22" s="17"/>
      <c r="T22" s="17"/>
    </row>
    <row r="23" spans="2:21" ht="15" customHeight="1" x14ac:dyDescent="0.15">
      <c r="C23" s="10"/>
      <c r="D23" s="16"/>
      <c r="E23" s="16"/>
      <c r="F23" s="16"/>
      <c r="G23" s="119"/>
      <c r="H23" s="119"/>
      <c r="I23" s="50"/>
      <c r="J23" s="50"/>
      <c r="K23" s="16"/>
      <c r="L23" s="16"/>
      <c r="M23" s="16"/>
      <c r="N23" s="16"/>
      <c r="O23" s="142"/>
      <c r="P23" s="142"/>
      <c r="Q23" s="125">
        <f ca="1">
TODAY()</f>
        <v>
45168</v>
      </c>
      <c r="R23" s="125"/>
      <c r="S23" s="125"/>
      <c r="T23" s="51" t="s">
        <v>
20</v>
      </c>
    </row>
    <row r="24" spans="2:21" ht="16.5" customHeight="1" x14ac:dyDescent="0.15">
      <c r="C24" s="13"/>
      <c r="D24" s="179" t="s">
        <v>
0</v>
      </c>
      <c r="E24" s="52" t="s">
        <v>
6</v>
      </c>
      <c r="F24" s="111" t="s">
        <v>
9</v>
      </c>
      <c r="G24" s="112"/>
      <c r="H24" s="111" t="s">
        <v>
72</v>
      </c>
      <c r="I24" s="159"/>
      <c r="J24" s="112"/>
      <c r="K24" s="111" t="s">
        <v>
1</v>
      </c>
      <c r="L24" s="159"/>
      <c r="M24" s="159"/>
      <c r="N24" s="112"/>
      <c r="O24" s="111" t="s">
        <v>
12</v>
      </c>
      <c r="P24" s="112"/>
      <c r="Q24" s="105" t="s">
        <v>
21</v>
      </c>
      <c r="R24" s="174" t="s">
        <v>
28</v>
      </c>
      <c r="S24" s="111" t="s">
        <v>
5</v>
      </c>
      <c r="T24" s="112"/>
    </row>
    <row r="25" spans="2:21" ht="15.75" customHeight="1" x14ac:dyDescent="0.15">
      <c r="C25" s="13"/>
      <c r="D25" s="180"/>
      <c r="E25" s="53" t="s">
        <v>
7</v>
      </c>
      <c r="F25" s="113" t="s">
        <v>
10</v>
      </c>
      <c r="G25" s="114"/>
      <c r="H25" s="113"/>
      <c r="I25" s="160"/>
      <c r="J25" s="114"/>
      <c r="K25" s="113"/>
      <c r="L25" s="160"/>
      <c r="M25" s="160"/>
      <c r="N25" s="114"/>
      <c r="O25" s="113"/>
      <c r="P25" s="114"/>
      <c r="Q25" s="106"/>
      <c r="R25" s="175"/>
      <c r="S25" s="113"/>
      <c r="T25" s="114"/>
    </row>
    <row r="26" spans="2:21" ht="15.75" customHeight="1" x14ac:dyDescent="0.15">
      <c r="C26" s="13"/>
      <c r="D26" s="180"/>
      <c r="E26" s="54" t="s">
        <v>
8</v>
      </c>
      <c r="F26" s="163" t="s">
        <v>
8</v>
      </c>
      <c r="G26" s="164"/>
      <c r="H26" s="113"/>
      <c r="I26" s="160"/>
      <c r="J26" s="114"/>
      <c r="K26" s="113"/>
      <c r="L26" s="160"/>
      <c r="M26" s="160"/>
      <c r="N26" s="114"/>
      <c r="O26" s="113"/>
      <c r="P26" s="114"/>
      <c r="Q26" s="106"/>
      <c r="R26" s="175"/>
      <c r="S26" s="113"/>
      <c r="T26" s="114"/>
    </row>
    <row r="27" spans="2:21" ht="15.75" customHeight="1" x14ac:dyDescent="0.15">
      <c r="C27" s="13"/>
      <c r="D27" s="55" t="s">
        <v>
2</v>
      </c>
      <c r="E27" s="56" t="s">
        <v>
18</v>
      </c>
      <c r="F27" s="173" t="s">
        <v>
9</v>
      </c>
      <c r="G27" s="173"/>
      <c r="H27" s="110"/>
      <c r="I27" s="110"/>
      <c r="J27" s="110"/>
      <c r="K27" s="108"/>
      <c r="L27" s="108"/>
      <c r="M27" s="108"/>
      <c r="N27" s="108"/>
      <c r="O27" s="109"/>
      <c r="P27" s="109"/>
      <c r="Q27" s="57" t="str">
        <f>
IF(""=O27,"",DATEDIF(O27,$Q$23,"Y"))</f>
        <v/>
      </c>
      <c r="R27" s="58"/>
      <c r="S27" s="59"/>
      <c r="T27" s="60"/>
      <c r="U27" s="5" t="str">
        <f>
IF(T27&gt;S27,"誤入力(経験年数欄)","")</f>
        <v/>
      </c>
    </row>
    <row r="28" spans="2:21" ht="18.75" customHeight="1" x14ac:dyDescent="0.15">
      <c r="B28" s="1">
        <v>
1</v>
      </c>
      <c r="C28" s="13" t="str">
        <f>
IF(COUNTA(R28)&gt;0,B28,"")</f>
        <v/>
      </c>
      <c r="D28" s="61"/>
      <c r="E28" s="58"/>
      <c r="F28" s="108"/>
      <c r="G28" s="108"/>
      <c r="H28" s="110"/>
      <c r="I28" s="110"/>
      <c r="J28" s="110"/>
      <c r="K28" s="108"/>
      <c r="L28" s="108"/>
      <c r="M28" s="108"/>
      <c r="N28" s="108"/>
      <c r="O28" s="109"/>
      <c r="P28" s="109"/>
      <c r="Q28" s="57" t="str">
        <f t="shared" ref="Q28:Q51" si="0">
IF(""=O28,"",DATEDIF(O28,$Q$23,"Y"))</f>
        <v/>
      </c>
      <c r="R28" s="58"/>
      <c r="S28" s="59"/>
      <c r="T28" s="60"/>
      <c r="U28" s="5" t="str">
        <f t="shared" ref="U28:U47" si="1">
IF(T28&gt;S28,"誤入力(経験年数欄)","")</f>
        <v/>
      </c>
    </row>
    <row r="29" spans="2:21" ht="18.75" customHeight="1" x14ac:dyDescent="0.15">
      <c r="B29" s="1">
        <f>
B28+1</f>
        <v>
2</v>
      </c>
      <c r="C29" s="13" t="str">
        <f t="shared" ref="C29:C46" si="2">
IF(COUNTA(R29)&gt;0,B29,"")</f>
        <v/>
      </c>
      <c r="D29" s="61"/>
      <c r="E29" s="58"/>
      <c r="F29" s="108"/>
      <c r="G29" s="108"/>
      <c r="H29" s="110"/>
      <c r="I29" s="110"/>
      <c r="J29" s="110"/>
      <c r="K29" s="108"/>
      <c r="L29" s="108"/>
      <c r="M29" s="108"/>
      <c r="N29" s="108"/>
      <c r="O29" s="109"/>
      <c r="P29" s="109"/>
      <c r="Q29" s="57" t="str">
        <f t="shared" si="0"/>
        <v/>
      </c>
      <c r="R29" s="58"/>
      <c r="S29" s="59"/>
      <c r="T29" s="60"/>
      <c r="U29" s="5" t="str">
        <f t="shared" si="1"/>
        <v/>
      </c>
    </row>
    <row r="30" spans="2:21" ht="18.75" customHeight="1" x14ac:dyDescent="0.15">
      <c r="B30" s="1">
        <f t="shared" ref="B30:B47" si="3">
B29+1</f>
        <v>
3</v>
      </c>
      <c r="C30" s="13" t="str">
        <f t="shared" si="2"/>
        <v/>
      </c>
      <c r="D30" s="61"/>
      <c r="E30" s="58"/>
      <c r="F30" s="108"/>
      <c r="G30" s="108"/>
      <c r="H30" s="110"/>
      <c r="I30" s="110"/>
      <c r="J30" s="110"/>
      <c r="K30" s="108"/>
      <c r="L30" s="108"/>
      <c r="M30" s="108"/>
      <c r="N30" s="108"/>
      <c r="O30" s="109"/>
      <c r="P30" s="109"/>
      <c r="Q30" s="57" t="str">
        <f t="shared" si="0"/>
        <v/>
      </c>
      <c r="R30" s="58"/>
      <c r="S30" s="59"/>
      <c r="T30" s="60"/>
      <c r="U30" s="5" t="str">
        <f t="shared" si="1"/>
        <v/>
      </c>
    </row>
    <row r="31" spans="2:21" ht="18.75" customHeight="1" x14ac:dyDescent="0.15">
      <c r="B31" s="1">
        <f t="shared" si="3"/>
        <v>
4</v>
      </c>
      <c r="C31" s="13" t="str">
        <f t="shared" si="2"/>
        <v/>
      </c>
      <c r="D31" s="61"/>
      <c r="E31" s="58"/>
      <c r="F31" s="108"/>
      <c r="G31" s="108"/>
      <c r="H31" s="110"/>
      <c r="I31" s="110"/>
      <c r="J31" s="110"/>
      <c r="K31" s="108"/>
      <c r="L31" s="108"/>
      <c r="M31" s="108"/>
      <c r="N31" s="108"/>
      <c r="O31" s="109"/>
      <c r="P31" s="109"/>
      <c r="Q31" s="57" t="str">
        <f t="shared" si="0"/>
        <v/>
      </c>
      <c r="R31" s="58"/>
      <c r="S31" s="59"/>
      <c r="T31" s="60"/>
      <c r="U31" s="5" t="str">
        <f t="shared" si="1"/>
        <v/>
      </c>
    </row>
    <row r="32" spans="2:21" ht="18.75" customHeight="1" x14ac:dyDescent="0.15">
      <c r="B32" s="1">
        <f t="shared" si="3"/>
        <v>
5</v>
      </c>
      <c r="C32" s="13" t="str">
        <f t="shared" si="2"/>
        <v/>
      </c>
      <c r="D32" s="61"/>
      <c r="E32" s="58"/>
      <c r="F32" s="108"/>
      <c r="G32" s="108"/>
      <c r="H32" s="110"/>
      <c r="I32" s="110"/>
      <c r="J32" s="110"/>
      <c r="K32" s="108"/>
      <c r="L32" s="108"/>
      <c r="M32" s="108"/>
      <c r="N32" s="108"/>
      <c r="O32" s="109"/>
      <c r="P32" s="109"/>
      <c r="Q32" s="57" t="str">
        <f t="shared" si="0"/>
        <v/>
      </c>
      <c r="R32" s="58"/>
      <c r="S32" s="59"/>
      <c r="T32" s="60"/>
      <c r="U32" s="5" t="str">
        <f t="shared" si="1"/>
        <v/>
      </c>
    </row>
    <row r="33" spans="2:21" ht="18.75" customHeight="1" x14ac:dyDescent="0.15">
      <c r="B33" s="1">
        <f t="shared" si="3"/>
        <v>
6</v>
      </c>
      <c r="C33" s="13" t="str">
        <f t="shared" si="2"/>
        <v/>
      </c>
      <c r="D33" s="61"/>
      <c r="E33" s="58"/>
      <c r="F33" s="108"/>
      <c r="G33" s="108"/>
      <c r="H33" s="110"/>
      <c r="I33" s="110"/>
      <c r="J33" s="110"/>
      <c r="K33" s="108"/>
      <c r="L33" s="108"/>
      <c r="M33" s="108"/>
      <c r="N33" s="108"/>
      <c r="O33" s="109"/>
      <c r="P33" s="109"/>
      <c r="Q33" s="57" t="str">
        <f t="shared" si="0"/>
        <v/>
      </c>
      <c r="R33" s="58"/>
      <c r="S33" s="59"/>
      <c r="T33" s="60"/>
      <c r="U33" s="5" t="str">
        <f t="shared" si="1"/>
        <v/>
      </c>
    </row>
    <row r="34" spans="2:21" ht="18.75" customHeight="1" x14ac:dyDescent="0.15">
      <c r="B34" s="1">
        <f t="shared" si="3"/>
        <v>
7</v>
      </c>
      <c r="C34" s="13" t="str">
        <f t="shared" si="2"/>
        <v/>
      </c>
      <c r="D34" s="61"/>
      <c r="E34" s="58"/>
      <c r="F34" s="108"/>
      <c r="G34" s="108"/>
      <c r="H34" s="110"/>
      <c r="I34" s="110"/>
      <c r="J34" s="110"/>
      <c r="K34" s="108"/>
      <c r="L34" s="108"/>
      <c r="M34" s="108"/>
      <c r="N34" s="108"/>
      <c r="O34" s="109"/>
      <c r="P34" s="109"/>
      <c r="Q34" s="57" t="str">
        <f t="shared" si="0"/>
        <v/>
      </c>
      <c r="R34" s="58"/>
      <c r="S34" s="59"/>
      <c r="T34" s="60"/>
      <c r="U34" s="5" t="str">
        <f t="shared" si="1"/>
        <v/>
      </c>
    </row>
    <row r="35" spans="2:21" ht="18.75" customHeight="1" x14ac:dyDescent="0.15">
      <c r="B35" s="1">
        <f t="shared" si="3"/>
        <v>
8</v>
      </c>
      <c r="C35" s="13" t="str">
        <f t="shared" si="2"/>
        <v/>
      </c>
      <c r="D35" s="61"/>
      <c r="E35" s="58"/>
      <c r="F35" s="108"/>
      <c r="G35" s="108"/>
      <c r="H35" s="110"/>
      <c r="I35" s="110"/>
      <c r="J35" s="110"/>
      <c r="K35" s="108"/>
      <c r="L35" s="108"/>
      <c r="M35" s="108"/>
      <c r="N35" s="108"/>
      <c r="O35" s="109"/>
      <c r="P35" s="109"/>
      <c r="Q35" s="57" t="str">
        <f t="shared" si="0"/>
        <v/>
      </c>
      <c r="R35" s="58"/>
      <c r="S35" s="59"/>
      <c r="T35" s="60"/>
      <c r="U35" s="5" t="str">
        <f t="shared" si="1"/>
        <v/>
      </c>
    </row>
    <row r="36" spans="2:21" ht="18.75" customHeight="1" x14ac:dyDescent="0.15">
      <c r="B36" s="1">
        <f t="shared" si="3"/>
        <v>
9</v>
      </c>
      <c r="C36" s="13" t="str">
        <f t="shared" si="2"/>
        <v/>
      </c>
      <c r="D36" s="61"/>
      <c r="E36" s="58"/>
      <c r="F36" s="108"/>
      <c r="G36" s="108"/>
      <c r="H36" s="110"/>
      <c r="I36" s="110"/>
      <c r="J36" s="110"/>
      <c r="K36" s="108"/>
      <c r="L36" s="108"/>
      <c r="M36" s="108"/>
      <c r="N36" s="108"/>
      <c r="O36" s="109"/>
      <c r="P36" s="109"/>
      <c r="Q36" s="57" t="str">
        <f t="shared" si="0"/>
        <v/>
      </c>
      <c r="R36" s="58"/>
      <c r="S36" s="59"/>
      <c r="T36" s="60"/>
      <c r="U36" s="5" t="str">
        <f t="shared" si="1"/>
        <v/>
      </c>
    </row>
    <row r="37" spans="2:21" ht="18.75" customHeight="1" x14ac:dyDescent="0.15">
      <c r="B37" s="1">
        <f t="shared" si="3"/>
        <v>
10</v>
      </c>
      <c r="C37" s="13" t="str">
        <f t="shared" si="2"/>
        <v/>
      </c>
      <c r="D37" s="61"/>
      <c r="E37" s="58"/>
      <c r="F37" s="108"/>
      <c r="G37" s="108"/>
      <c r="H37" s="110"/>
      <c r="I37" s="110"/>
      <c r="J37" s="110"/>
      <c r="K37" s="108"/>
      <c r="L37" s="108"/>
      <c r="M37" s="108"/>
      <c r="N37" s="108"/>
      <c r="O37" s="109"/>
      <c r="P37" s="109"/>
      <c r="Q37" s="57" t="str">
        <f t="shared" si="0"/>
        <v/>
      </c>
      <c r="R37" s="58"/>
      <c r="S37" s="59"/>
      <c r="T37" s="60"/>
      <c r="U37" s="5" t="str">
        <f t="shared" si="1"/>
        <v/>
      </c>
    </row>
    <row r="38" spans="2:21" ht="18.75" customHeight="1" x14ac:dyDescent="0.15">
      <c r="B38" s="1">
        <f t="shared" si="3"/>
        <v>
11</v>
      </c>
      <c r="C38" s="13" t="str">
        <f t="shared" si="2"/>
        <v/>
      </c>
      <c r="D38" s="61"/>
      <c r="E38" s="58"/>
      <c r="F38" s="108"/>
      <c r="G38" s="108"/>
      <c r="H38" s="110"/>
      <c r="I38" s="110"/>
      <c r="J38" s="110"/>
      <c r="K38" s="108"/>
      <c r="L38" s="108"/>
      <c r="M38" s="108"/>
      <c r="N38" s="108"/>
      <c r="O38" s="109"/>
      <c r="P38" s="109"/>
      <c r="Q38" s="57" t="str">
        <f t="shared" si="0"/>
        <v/>
      </c>
      <c r="R38" s="58"/>
      <c r="S38" s="59"/>
      <c r="T38" s="60"/>
      <c r="U38" s="5" t="str">
        <f t="shared" si="1"/>
        <v/>
      </c>
    </row>
    <row r="39" spans="2:21" ht="18.75" customHeight="1" x14ac:dyDescent="0.15">
      <c r="B39" s="1">
        <f t="shared" si="3"/>
        <v>
12</v>
      </c>
      <c r="C39" s="13" t="str">
        <f t="shared" si="2"/>
        <v/>
      </c>
      <c r="D39" s="61"/>
      <c r="E39" s="58"/>
      <c r="F39" s="108"/>
      <c r="G39" s="108"/>
      <c r="H39" s="110"/>
      <c r="I39" s="110"/>
      <c r="J39" s="110"/>
      <c r="K39" s="108"/>
      <c r="L39" s="108"/>
      <c r="M39" s="108"/>
      <c r="N39" s="108"/>
      <c r="O39" s="109"/>
      <c r="P39" s="109"/>
      <c r="Q39" s="57" t="str">
        <f t="shared" si="0"/>
        <v/>
      </c>
      <c r="R39" s="58"/>
      <c r="S39" s="59"/>
      <c r="T39" s="60"/>
      <c r="U39" s="5" t="str">
        <f t="shared" si="1"/>
        <v/>
      </c>
    </row>
    <row r="40" spans="2:21" ht="18.75" customHeight="1" x14ac:dyDescent="0.15">
      <c r="B40" s="1">
        <f t="shared" si="3"/>
        <v>
13</v>
      </c>
      <c r="C40" s="13" t="str">
        <f t="shared" si="2"/>
        <v/>
      </c>
      <c r="D40" s="61"/>
      <c r="E40" s="58"/>
      <c r="F40" s="108"/>
      <c r="G40" s="108"/>
      <c r="H40" s="110"/>
      <c r="I40" s="110"/>
      <c r="J40" s="110"/>
      <c r="K40" s="108"/>
      <c r="L40" s="108"/>
      <c r="M40" s="108"/>
      <c r="N40" s="108"/>
      <c r="O40" s="109"/>
      <c r="P40" s="109"/>
      <c r="Q40" s="57" t="str">
        <f t="shared" si="0"/>
        <v/>
      </c>
      <c r="R40" s="58"/>
      <c r="S40" s="59"/>
      <c r="T40" s="60"/>
      <c r="U40" s="5" t="str">
        <f t="shared" si="1"/>
        <v/>
      </c>
    </row>
    <row r="41" spans="2:21" ht="18.75" customHeight="1" x14ac:dyDescent="0.15">
      <c r="B41" s="1">
        <f t="shared" si="3"/>
        <v>
14</v>
      </c>
      <c r="C41" s="13" t="str">
        <f t="shared" si="2"/>
        <v/>
      </c>
      <c r="D41" s="61"/>
      <c r="E41" s="58"/>
      <c r="F41" s="108"/>
      <c r="G41" s="108"/>
      <c r="H41" s="110"/>
      <c r="I41" s="110"/>
      <c r="J41" s="110"/>
      <c r="K41" s="108"/>
      <c r="L41" s="108"/>
      <c r="M41" s="108"/>
      <c r="N41" s="108"/>
      <c r="O41" s="109"/>
      <c r="P41" s="109"/>
      <c r="Q41" s="57" t="str">
        <f t="shared" si="0"/>
        <v/>
      </c>
      <c r="R41" s="58"/>
      <c r="S41" s="59"/>
      <c r="T41" s="60"/>
      <c r="U41" s="5" t="str">
        <f t="shared" si="1"/>
        <v/>
      </c>
    </row>
    <row r="42" spans="2:21" ht="18.75" customHeight="1" x14ac:dyDescent="0.15">
      <c r="B42" s="1">
        <f t="shared" si="3"/>
        <v>
15</v>
      </c>
      <c r="C42" s="13" t="str">
        <f t="shared" si="2"/>
        <v/>
      </c>
      <c r="D42" s="61"/>
      <c r="E42" s="58"/>
      <c r="F42" s="108"/>
      <c r="G42" s="108"/>
      <c r="H42" s="110"/>
      <c r="I42" s="110"/>
      <c r="J42" s="110"/>
      <c r="K42" s="108"/>
      <c r="L42" s="108"/>
      <c r="M42" s="108"/>
      <c r="N42" s="108"/>
      <c r="O42" s="109"/>
      <c r="P42" s="109"/>
      <c r="Q42" s="57" t="str">
        <f t="shared" si="0"/>
        <v/>
      </c>
      <c r="R42" s="58"/>
      <c r="S42" s="59"/>
      <c r="T42" s="60"/>
      <c r="U42" s="5" t="str">
        <f t="shared" si="1"/>
        <v/>
      </c>
    </row>
    <row r="43" spans="2:21" ht="18.75" customHeight="1" x14ac:dyDescent="0.15">
      <c r="B43" s="1">
        <f t="shared" si="3"/>
        <v>
16</v>
      </c>
      <c r="C43" s="13" t="str">
        <f t="shared" si="2"/>
        <v/>
      </c>
      <c r="D43" s="61"/>
      <c r="E43" s="58"/>
      <c r="F43" s="108"/>
      <c r="G43" s="108"/>
      <c r="H43" s="110"/>
      <c r="I43" s="110"/>
      <c r="J43" s="110"/>
      <c r="K43" s="108"/>
      <c r="L43" s="108"/>
      <c r="M43" s="108"/>
      <c r="N43" s="108"/>
      <c r="O43" s="109"/>
      <c r="P43" s="109"/>
      <c r="Q43" s="57" t="str">
        <f t="shared" si="0"/>
        <v/>
      </c>
      <c r="R43" s="58"/>
      <c r="S43" s="59"/>
      <c r="T43" s="60"/>
      <c r="U43" s="5" t="str">
        <f t="shared" si="1"/>
        <v/>
      </c>
    </row>
    <row r="44" spans="2:21" ht="18.75" customHeight="1" x14ac:dyDescent="0.15">
      <c r="B44" s="1">
        <f t="shared" si="3"/>
        <v>
17</v>
      </c>
      <c r="C44" s="13" t="str">
        <f t="shared" si="2"/>
        <v/>
      </c>
      <c r="D44" s="61"/>
      <c r="E44" s="58"/>
      <c r="F44" s="108"/>
      <c r="G44" s="108"/>
      <c r="H44" s="110"/>
      <c r="I44" s="110"/>
      <c r="J44" s="110"/>
      <c r="K44" s="108"/>
      <c r="L44" s="108"/>
      <c r="M44" s="108"/>
      <c r="N44" s="108"/>
      <c r="O44" s="109"/>
      <c r="P44" s="109"/>
      <c r="Q44" s="57" t="str">
        <f t="shared" si="0"/>
        <v/>
      </c>
      <c r="R44" s="58"/>
      <c r="S44" s="59"/>
      <c r="T44" s="60"/>
      <c r="U44" s="5" t="str">
        <f t="shared" si="1"/>
        <v/>
      </c>
    </row>
    <row r="45" spans="2:21" ht="18.75" customHeight="1" x14ac:dyDescent="0.15">
      <c r="B45" s="1">
        <f t="shared" si="3"/>
        <v>
18</v>
      </c>
      <c r="C45" s="13" t="str">
        <f t="shared" si="2"/>
        <v/>
      </c>
      <c r="D45" s="61"/>
      <c r="E45" s="58"/>
      <c r="F45" s="108"/>
      <c r="G45" s="108"/>
      <c r="H45" s="110"/>
      <c r="I45" s="110"/>
      <c r="J45" s="110"/>
      <c r="K45" s="108"/>
      <c r="L45" s="108"/>
      <c r="M45" s="108"/>
      <c r="N45" s="108"/>
      <c r="O45" s="109"/>
      <c r="P45" s="109"/>
      <c r="Q45" s="57" t="str">
        <f t="shared" si="0"/>
        <v/>
      </c>
      <c r="R45" s="58"/>
      <c r="S45" s="59"/>
      <c r="T45" s="60"/>
      <c r="U45" s="5" t="str">
        <f t="shared" si="1"/>
        <v/>
      </c>
    </row>
    <row r="46" spans="2:21" ht="18.75" customHeight="1" x14ac:dyDescent="0.15">
      <c r="B46" s="1">
        <f t="shared" si="3"/>
        <v>
19</v>
      </c>
      <c r="C46" s="13" t="str">
        <f t="shared" si="2"/>
        <v/>
      </c>
      <c r="D46" s="61"/>
      <c r="E46" s="58"/>
      <c r="F46" s="108"/>
      <c r="G46" s="108"/>
      <c r="H46" s="110"/>
      <c r="I46" s="110"/>
      <c r="J46" s="110"/>
      <c r="K46" s="108"/>
      <c r="L46" s="108"/>
      <c r="M46" s="108"/>
      <c r="N46" s="108"/>
      <c r="O46" s="109"/>
      <c r="P46" s="109"/>
      <c r="Q46" s="57" t="str">
        <f t="shared" si="0"/>
        <v/>
      </c>
      <c r="R46" s="58"/>
      <c r="S46" s="59"/>
      <c r="T46" s="60"/>
      <c r="U46" s="5" t="str">
        <f t="shared" si="1"/>
        <v/>
      </c>
    </row>
    <row r="47" spans="2:21" ht="18.75" customHeight="1" x14ac:dyDescent="0.15">
      <c r="B47" s="1">
        <f t="shared" si="3"/>
        <v>
20</v>
      </c>
      <c r="C47" s="13" t="str">
        <f>
IF(COUNTA(R47)&gt;0,B47,"")</f>
        <v/>
      </c>
      <c r="D47" s="61"/>
      <c r="E47" s="58"/>
      <c r="F47" s="108"/>
      <c r="G47" s="108"/>
      <c r="H47" s="110"/>
      <c r="I47" s="110"/>
      <c r="J47" s="110"/>
      <c r="K47" s="108"/>
      <c r="L47" s="108"/>
      <c r="M47" s="108"/>
      <c r="N47" s="108"/>
      <c r="O47" s="109"/>
      <c r="P47" s="109"/>
      <c r="Q47" s="57" t="str">
        <f t="shared" si="0"/>
        <v/>
      </c>
      <c r="R47" s="58"/>
      <c r="S47" s="59"/>
      <c r="T47" s="60"/>
      <c r="U47" s="5" t="str">
        <f t="shared" si="1"/>
        <v/>
      </c>
    </row>
    <row r="48" spans="2:21" ht="18.75" customHeight="1" x14ac:dyDescent="0.15">
      <c r="C48" s="13"/>
      <c r="D48" s="61" t="s">
        <v>
3</v>
      </c>
      <c r="E48" s="58"/>
      <c r="F48" s="108"/>
      <c r="G48" s="108"/>
      <c r="H48" s="110"/>
      <c r="I48" s="110"/>
      <c r="J48" s="110"/>
      <c r="K48" s="108"/>
      <c r="L48" s="108"/>
      <c r="M48" s="108"/>
      <c r="N48" s="108"/>
      <c r="O48" s="109"/>
      <c r="P48" s="109"/>
      <c r="Q48" s="57" t="str">
        <f t="shared" si="0"/>
        <v/>
      </c>
      <c r="R48" s="58"/>
      <c r="S48" s="103"/>
      <c r="T48" s="104"/>
    </row>
    <row r="49" spans="3:21" ht="18.75" customHeight="1" x14ac:dyDescent="0.15">
      <c r="C49" s="13"/>
      <c r="D49" s="61"/>
      <c r="E49" s="58"/>
      <c r="F49" s="108"/>
      <c r="G49" s="108"/>
      <c r="H49" s="110"/>
      <c r="I49" s="110"/>
      <c r="J49" s="110"/>
      <c r="K49" s="108"/>
      <c r="L49" s="108"/>
      <c r="M49" s="108"/>
      <c r="N49" s="108"/>
      <c r="O49" s="109"/>
      <c r="P49" s="109"/>
      <c r="Q49" s="57" t="str">
        <f t="shared" si="0"/>
        <v/>
      </c>
      <c r="R49" s="58"/>
      <c r="S49" s="103"/>
      <c r="T49" s="104"/>
    </row>
    <row r="50" spans="3:21" ht="18.75" customHeight="1" x14ac:dyDescent="0.15">
      <c r="C50" s="13"/>
      <c r="D50" s="61"/>
      <c r="E50" s="58"/>
      <c r="F50" s="108"/>
      <c r="G50" s="108"/>
      <c r="H50" s="110"/>
      <c r="I50" s="110"/>
      <c r="J50" s="110"/>
      <c r="K50" s="108"/>
      <c r="L50" s="108"/>
      <c r="M50" s="108"/>
      <c r="N50" s="108"/>
      <c r="O50" s="109"/>
      <c r="P50" s="109"/>
      <c r="Q50" s="57" t="str">
        <f t="shared" si="0"/>
        <v/>
      </c>
      <c r="R50" s="58"/>
      <c r="S50" s="103"/>
      <c r="T50" s="104"/>
    </row>
    <row r="51" spans="3:21" ht="18.75" customHeight="1" x14ac:dyDescent="0.15">
      <c r="C51" s="13"/>
      <c r="D51" s="61" t="s">
        <v>
4</v>
      </c>
      <c r="E51" s="58"/>
      <c r="F51" s="108"/>
      <c r="G51" s="108"/>
      <c r="H51" s="110"/>
      <c r="I51" s="110"/>
      <c r="J51" s="110"/>
      <c r="K51" s="108"/>
      <c r="L51" s="108"/>
      <c r="M51" s="108"/>
      <c r="N51" s="108"/>
      <c r="O51" s="109"/>
      <c r="P51" s="109"/>
      <c r="Q51" s="57" t="str">
        <f t="shared" si="0"/>
        <v/>
      </c>
      <c r="R51" s="58"/>
      <c r="S51" s="103"/>
      <c r="T51" s="104"/>
    </row>
    <row r="52" spans="3:21" s="3" customFormat="1" ht="10.5" customHeight="1" x14ac:dyDescent="0.15">
      <c r="C52" s="4"/>
      <c r="D52" s="134"/>
      <c r="E52" s="134"/>
      <c r="F52" s="134"/>
      <c r="G52" s="134"/>
      <c r="H52" s="134"/>
      <c r="I52" s="134"/>
      <c r="J52" s="134"/>
      <c r="K52" s="134"/>
      <c r="L52" s="134"/>
      <c r="M52" s="134"/>
      <c r="N52" s="134"/>
      <c r="O52" s="134"/>
      <c r="P52" s="134"/>
      <c r="Q52" s="134"/>
      <c r="R52" s="134"/>
      <c r="S52" s="134"/>
      <c r="T52" s="134"/>
    </row>
    <row r="53" spans="3:21" s="3" customFormat="1" ht="14.25" customHeight="1" x14ac:dyDescent="0.15">
      <c r="C53" s="4"/>
      <c r="D53" s="117" t="s">
        <v>
36</v>
      </c>
      <c r="E53" s="117"/>
      <c r="F53" s="117"/>
      <c r="G53" s="117"/>
      <c r="H53" s="117"/>
      <c r="I53" s="117"/>
      <c r="J53" s="117"/>
      <c r="K53" s="117"/>
      <c r="L53" s="117"/>
      <c r="M53" s="117"/>
      <c r="N53" s="117"/>
      <c r="O53" s="117"/>
      <c r="P53" s="117"/>
      <c r="Q53" s="117"/>
      <c r="R53" s="117"/>
      <c r="S53" s="117"/>
      <c r="T53" s="117"/>
    </row>
    <row r="54" spans="3:21" s="3" customFormat="1" ht="13.5" customHeight="1" x14ac:dyDescent="0.15">
      <c r="C54" s="4"/>
      <c r="D54" s="154" t="s">
        <v>
37</v>
      </c>
      <c r="E54" s="154"/>
      <c r="F54" s="154"/>
      <c r="G54" s="154"/>
      <c r="H54" s="154"/>
      <c r="I54" s="154"/>
      <c r="J54" s="154"/>
      <c r="K54" s="154"/>
      <c r="L54" s="154"/>
      <c r="M54" s="154"/>
      <c r="N54" s="154"/>
      <c r="O54" s="154"/>
      <c r="P54" s="154"/>
      <c r="Q54" s="154"/>
      <c r="R54" s="154"/>
      <c r="S54" s="154"/>
      <c r="T54" s="154"/>
    </row>
    <row r="55" spans="3:21" s="3" customFormat="1" ht="13.5" customHeight="1" x14ac:dyDescent="0.15">
      <c r="C55" s="4"/>
      <c r="D55" s="154"/>
      <c r="E55" s="154"/>
      <c r="F55" s="154"/>
      <c r="G55" s="154"/>
      <c r="H55" s="154"/>
      <c r="I55" s="154"/>
      <c r="J55" s="154"/>
      <c r="K55" s="154"/>
      <c r="L55" s="154"/>
      <c r="M55" s="154"/>
      <c r="N55" s="154"/>
      <c r="O55" s="154"/>
      <c r="P55" s="154"/>
      <c r="Q55" s="154"/>
      <c r="R55" s="154"/>
      <c r="S55" s="154"/>
      <c r="T55" s="154"/>
    </row>
    <row r="56" spans="3:21" s="3" customFormat="1" ht="13.5" customHeight="1" x14ac:dyDescent="0.15">
      <c r="C56" s="4"/>
      <c r="D56" s="36" t="s">
        <v>
16</v>
      </c>
      <c r="E56" s="36"/>
      <c r="F56" s="36"/>
      <c r="G56" s="36"/>
      <c r="H56" s="36"/>
      <c r="I56" s="36"/>
      <c r="J56" s="36"/>
      <c r="K56" s="36"/>
      <c r="L56" s="36"/>
      <c r="M56" s="36"/>
      <c r="N56" s="36"/>
      <c r="O56" s="36"/>
      <c r="P56" s="36"/>
      <c r="Q56" s="36"/>
      <c r="R56" s="36"/>
      <c r="S56" s="36"/>
      <c r="T56" s="36"/>
    </row>
    <row r="57" spans="3:21" s="3" customFormat="1" ht="13.5" customHeight="1" x14ac:dyDescent="0.15">
      <c r="C57" s="4"/>
      <c r="D57" s="36"/>
      <c r="E57" s="36" t="s">
        <v>
17</v>
      </c>
      <c r="F57" s="34"/>
      <c r="G57" s="36"/>
      <c r="H57" s="36"/>
      <c r="I57" s="36"/>
      <c r="J57" s="36"/>
      <c r="K57" s="36"/>
      <c r="L57" s="36"/>
      <c r="M57" s="36"/>
      <c r="N57" s="36"/>
      <c r="O57" s="36"/>
      <c r="P57" s="36"/>
      <c r="Q57" s="36"/>
      <c r="R57" s="36"/>
      <c r="S57" s="36"/>
      <c r="T57" s="36"/>
    </row>
    <row r="58" spans="3:21" s="3" customFormat="1" ht="13.5" customHeight="1" x14ac:dyDescent="0.15">
      <c r="C58" s="4"/>
      <c r="D58" s="36" t="s">
        <v>
31</v>
      </c>
      <c r="E58" s="36"/>
      <c r="F58" s="36"/>
      <c r="G58" s="36"/>
      <c r="H58" s="36"/>
      <c r="I58" s="36"/>
      <c r="J58" s="36"/>
      <c r="K58" s="36"/>
      <c r="L58" s="36"/>
      <c r="M58" s="36"/>
      <c r="N58" s="36"/>
      <c r="O58" s="36"/>
      <c r="P58" s="36"/>
      <c r="Q58" s="36"/>
      <c r="R58" s="36"/>
      <c r="S58" s="36"/>
      <c r="T58" s="36"/>
    </row>
    <row r="59" spans="3:21" s="3" customFormat="1" ht="2.25" customHeight="1" x14ac:dyDescent="0.15">
      <c r="C59" s="4"/>
      <c r="D59" s="36"/>
      <c r="E59" s="36"/>
      <c r="F59" s="36"/>
      <c r="G59" s="36"/>
      <c r="H59" s="36"/>
      <c r="I59" s="36"/>
      <c r="J59" s="36"/>
      <c r="K59" s="36"/>
      <c r="L59" s="36"/>
      <c r="M59" s="36"/>
      <c r="N59" s="36"/>
      <c r="O59" s="36"/>
      <c r="P59" s="36"/>
      <c r="Q59" s="36"/>
      <c r="R59" s="36"/>
      <c r="S59" s="36"/>
      <c r="T59" s="36"/>
    </row>
    <row r="60" spans="3:21" s="3" customFormat="1" ht="13.5" customHeight="1" x14ac:dyDescent="0.15">
      <c r="C60" s="4"/>
      <c r="D60" s="181" t="s">
        <v>
30</v>
      </c>
      <c r="E60" s="182"/>
      <c r="F60" s="123" t="s">
        <v>
38</v>
      </c>
      <c r="G60" s="123"/>
      <c r="H60" s="123"/>
      <c r="I60" s="123"/>
      <c r="J60" s="123"/>
      <c r="K60" s="123"/>
      <c r="L60" s="123"/>
      <c r="M60" s="123"/>
      <c r="N60" s="123"/>
      <c r="O60" s="123"/>
      <c r="P60" s="123"/>
      <c r="Q60" s="123"/>
      <c r="R60" s="123"/>
      <c r="S60" s="123"/>
      <c r="T60" s="123"/>
    </row>
    <row r="61" spans="3:21" s="3" customFormat="1" ht="19.5" customHeight="1" x14ac:dyDescent="0.15">
      <c r="C61" s="4"/>
      <c r="D61" s="182"/>
      <c r="E61" s="182"/>
      <c r="F61" s="123"/>
      <c r="G61" s="123"/>
      <c r="H61" s="123"/>
      <c r="I61" s="123"/>
      <c r="J61" s="123"/>
      <c r="K61" s="123"/>
      <c r="L61" s="123"/>
      <c r="M61" s="123"/>
      <c r="N61" s="123"/>
      <c r="O61" s="123"/>
      <c r="P61" s="123"/>
      <c r="Q61" s="123"/>
      <c r="R61" s="123"/>
      <c r="S61" s="123"/>
      <c r="T61" s="123"/>
    </row>
    <row r="62" spans="3:21" s="3" customFormat="1" ht="13.5" customHeight="1" x14ac:dyDescent="0.15">
      <c r="C62" s="4"/>
      <c r="D62" s="154" t="s">
        <v>
73</v>
      </c>
      <c r="E62" s="154"/>
      <c r="F62" s="154"/>
      <c r="G62" s="154"/>
      <c r="H62" s="154"/>
      <c r="I62" s="154"/>
      <c r="J62" s="154"/>
      <c r="K62" s="154"/>
      <c r="L62" s="154"/>
      <c r="M62" s="154"/>
      <c r="N62" s="154"/>
      <c r="O62" s="154"/>
      <c r="P62" s="154"/>
      <c r="Q62" s="154"/>
      <c r="R62" s="154"/>
      <c r="S62" s="154"/>
      <c r="T62" s="154"/>
      <c r="U62" s="2"/>
    </row>
    <row r="63" spans="3:21" s="3" customFormat="1" ht="13.5" customHeight="1" x14ac:dyDescent="0.15">
      <c r="C63" s="4"/>
      <c r="D63" s="154"/>
      <c r="E63" s="154"/>
      <c r="F63" s="154"/>
      <c r="G63" s="154"/>
      <c r="H63" s="154"/>
      <c r="I63" s="154"/>
      <c r="J63" s="154"/>
      <c r="K63" s="154"/>
      <c r="L63" s="154"/>
      <c r="M63" s="154"/>
      <c r="N63" s="154"/>
      <c r="O63" s="154"/>
      <c r="P63" s="154"/>
      <c r="Q63" s="154"/>
      <c r="R63" s="154"/>
      <c r="S63" s="154"/>
      <c r="T63" s="154"/>
      <c r="U63" s="2"/>
    </row>
    <row r="64" spans="3:21" s="3" customFormat="1" ht="13.5" customHeight="1" x14ac:dyDescent="0.15">
      <c r="C64" s="4"/>
      <c r="D64" s="154"/>
      <c r="E64" s="154"/>
      <c r="F64" s="154"/>
      <c r="G64" s="154"/>
      <c r="H64" s="154"/>
      <c r="I64" s="154"/>
      <c r="J64" s="154"/>
      <c r="K64" s="154"/>
      <c r="L64" s="154"/>
      <c r="M64" s="154"/>
      <c r="N64" s="154"/>
      <c r="O64" s="154"/>
      <c r="P64" s="154"/>
      <c r="Q64" s="154"/>
      <c r="R64" s="154"/>
      <c r="S64" s="154"/>
      <c r="T64" s="154"/>
    </row>
    <row r="65" spans="4:20" s="3" customFormat="1" ht="17.25" customHeight="1" x14ac:dyDescent="0.15">
      <c r="D65" s="62"/>
      <c r="E65" s="62"/>
      <c r="F65" s="62"/>
      <c r="G65" s="62"/>
      <c r="H65" s="62"/>
      <c r="I65" s="62"/>
      <c r="J65" s="62"/>
      <c r="K65" s="62"/>
      <c r="L65" s="62"/>
      <c r="M65" s="62"/>
      <c r="N65" s="62"/>
      <c r="O65" s="62"/>
      <c r="P65" s="62"/>
      <c r="Q65" s="62"/>
      <c r="R65" s="62"/>
      <c r="S65" s="62"/>
      <c r="T65" s="62"/>
    </row>
    <row r="66" spans="4:20" s="3" customFormat="1" ht="12.75" customHeight="1" x14ac:dyDescent="0.15">
      <c r="D66" s="62"/>
      <c r="E66" s="62"/>
      <c r="F66" s="62"/>
      <c r="G66" s="62"/>
      <c r="H66" s="62"/>
      <c r="I66" s="62"/>
      <c r="J66" s="62"/>
      <c r="K66" s="62"/>
      <c r="L66" s="62"/>
      <c r="M66" s="62"/>
      <c r="N66" s="62"/>
      <c r="O66" s="62"/>
      <c r="P66" s="62"/>
      <c r="Q66" s="62"/>
      <c r="R66" s="62"/>
      <c r="S66" s="62"/>
      <c r="T66" s="62"/>
    </row>
    <row r="67" spans="4:20" ht="15" customHeight="1" x14ac:dyDescent="0.15">
      <c r="D67" s="63" t="s">
        <v>
51</v>
      </c>
      <c r="E67" s="63"/>
      <c r="F67" s="147"/>
      <c r="G67" s="147"/>
      <c r="H67" s="15"/>
      <c r="I67" s="15"/>
      <c r="J67" s="15"/>
      <c r="K67" s="15"/>
      <c r="L67" s="15"/>
      <c r="M67" s="15"/>
      <c r="N67" s="15"/>
      <c r="O67" s="15"/>
      <c r="P67" s="15"/>
      <c r="Q67" s="15"/>
      <c r="R67" s="178"/>
      <c r="S67" s="178"/>
      <c r="T67" s="15"/>
    </row>
    <row r="68" spans="4:20" ht="6" customHeight="1" x14ac:dyDescent="0.15">
      <c r="D68" s="63"/>
      <c r="E68" s="63"/>
      <c r="F68" s="18"/>
      <c r="G68" s="18"/>
      <c r="H68" s="15"/>
      <c r="I68" s="15"/>
      <c r="J68" s="15"/>
      <c r="K68" s="15"/>
      <c r="L68" s="15"/>
      <c r="M68" s="15"/>
      <c r="N68" s="15"/>
      <c r="O68" s="15"/>
      <c r="P68" s="15"/>
      <c r="Q68" s="15"/>
      <c r="R68" s="64"/>
      <c r="S68" s="64"/>
      <c r="T68" s="15"/>
    </row>
    <row r="69" spans="4:20" ht="19.5" customHeight="1" x14ac:dyDescent="0.15">
      <c r="D69" s="63" t="s">
        <v>
59</v>
      </c>
      <c r="E69" s="63"/>
      <c r="F69" s="18"/>
      <c r="G69" s="18"/>
      <c r="H69" s="15"/>
      <c r="I69" s="15"/>
      <c r="J69" s="15"/>
      <c r="K69" s="15"/>
      <c r="L69" s="15"/>
      <c r="M69" s="15"/>
      <c r="N69" s="15"/>
      <c r="O69" s="15"/>
      <c r="P69" s="15"/>
      <c r="Q69" s="15"/>
      <c r="R69" s="64"/>
      <c r="S69" s="64"/>
      <c r="T69" s="15"/>
    </row>
    <row r="70" spans="4:20" ht="19.5" customHeight="1" x14ac:dyDescent="0.15">
      <c r="D70" s="63" t="s">
        <v>
60</v>
      </c>
      <c r="E70" s="63"/>
      <c r="F70" s="63"/>
      <c r="G70" s="63"/>
      <c r="H70" s="63"/>
      <c r="I70" s="63"/>
      <c r="J70" s="63"/>
      <c r="K70" s="63"/>
      <c r="L70" s="63"/>
      <c r="M70" s="63"/>
      <c r="N70" s="63"/>
      <c r="O70" s="63"/>
      <c r="P70" s="63"/>
      <c r="Q70" s="63"/>
      <c r="R70" s="63"/>
      <c r="S70" s="63"/>
      <c r="T70" s="63"/>
    </row>
    <row r="71" spans="4:20" ht="6.75" customHeight="1" thickBot="1" x14ac:dyDescent="0.2">
      <c r="D71" s="63"/>
      <c r="E71" s="63"/>
      <c r="F71" s="63"/>
      <c r="G71" s="63"/>
      <c r="H71" s="63"/>
      <c r="I71" s="63"/>
      <c r="J71" s="63"/>
      <c r="K71" s="63"/>
      <c r="L71" s="63"/>
      <c r="M71" s="63"/>
      <c r="N71" s="63"/>
      <c r="O71" s="63"/>
      <c r="P71" s="63"/>
      <c r="Q71" s="63"/>
      <c r="R71" s="63"/>
      <c r="S71" s="63"/>
      <c r="T71" s="63"/>
    </row>
    <row r="72" spans="4:20" ht="15" customHeight="1" thickTop="1" thickBot="1" x14ac:dyDescent="0.2">
      <c r="D72" s="65" t="s">
        <v>
41</v>
      </c>
      <c r="E72" s="144">
        <f>
_xlfn.AGGREGATE(9,6,I77:I78)</f>
        <v>
0</v>
      </c>
      <c r="F72" s="145"/>
      <c r="G72" s="130" t="s">
        <v>
64</v>
      </c>
      <c r="H72" s="131"/>
      <c r="I72" s="185" t="s">
        <v>
58</v>
      </c>
      <c r="J72" s="185"/>
      <c r="K72" s="185"/>
      <c r="L72" s="185"/>
      <c r="M72" s="185"/>
      <c r="N72" s="185"/>
      <c r="O72" s="186"/>
      <c r="P72" s="144">
        <f>
IF(SUM(G13:R13)&lt;91,1,0)+1</f>
        <v>
2</v>
      </c>
      <c r="Q72" s="145"/>
      <c r="R72" s="66" t="s">
        <v>
32</v>
      </c>
      <c r="S72" s="155"/>
      <c r="T72" s="155"/>
    </row>
    <row r="73" spans="4:20" ht="7.5" customHeight="1" thickTop="1" x14ac:dyDescent="0.15">
      <c r="D73" s="63"/>
      <c r="E73" s="156" t="s">
        <v>
65</v>
      </c>
      <c r="F73" s="156"/>
      <c r="G73" s="36"/>
      <c r="H73" s="36"/>
      <c r="I73" s="63"/>
      <c r="J73" s="63"/>
      <c r="K73" s="16"/>
      <c r="L73" s="63"/>
      <c r="M73" s="63"/>
      <c r="N73" s="63"/>
      <c r="O73" s="67"/>
      <c r="P73" s="162"/>
      <c r="Q73" s="162"/>
      <c r="R73" s="162"/>
      <c r="S73" s="162"/>
      <c r="T73" s="162"/>
    </row>
    <row r="74" spans="4:20" s="6" customFormat="1" ht="10.5" customHeight="1" x14ac:dyDescent="0.15">
      <c r="D74" s="68"/>
      <c r="E74" s="157"/>
      <c r="F74" s="157"/>
      <c r="G74" s="36"/>
      <c r="H74" s="36"/>
      <c r="I74" s="68"/>
      <c r="J74" s="69"/>
      <c r="K74" s="158"/>
      <c r="L74" s="158"/>
      <c r="M74" s="24"/>
      <c r="N74" s="70"/>
      <c r="O74" s="71"/>
      <c r="P74" s="162"/>
      <c r="Q74" s="162"/>
      <c r="R74" s="162"/>
      <c r="S74" s="162"/>
      <c r="T74" s="162"/>
    </row>
    <row r="75" spans="4:20" s="6" customFormat="1" ht="8.25" customHeight="1" x14ac:dyDescent="0.15">
      <c r="D75" s="68"/>
      <c r="E75" s="133"/>
      <c r="F75" s="133"/>
      <c r="G75" s="133"/>
      <c r="H75" s="133"/>
      <c r="I75" s="68"/>
      <c r="J75" s="69"/>
      <c r="K75" s="158"/>
      <c r="L75" s="158"/>
      <c r="M75" s="24"/>
      <c r="N75" s="70"/>
      <c r="O75" s="71"/>
      <c r="P75" s="71"/>
      <c r="Q75" s="24"/>
      <c r="R75" s="72"/>
      <c r="S75" s="69"/>
      <c r="T75" s="71"/>
    </row>
    <row r="76" spans="4:20" ht="15" customHeight="1" x14ac:dyDescent="0.15">
      <c r="D76" s="63" t="s">
        <v>
61</v>
      </c>
      <c r="E76" s="63"/>
      <c r="F76" s="147"/>
      <c r="G76" s="147"/>
      <c r="H76" s="15"/>
      <c r="I76" s="15"/>
      <c r="J76" s="15"/>
      <c r="K76" s="15"/>
      <c r="L76" s="15"/>
      <c r="M76" s="15"/>
      <c r="N76" s="15"/>
      <c r="O76" s="15"/>
      <c r="P76" s="15"/>
      <c r="Q76" s="15"/>
      <c r="R76" s="15"/>
      <c r="S76" s="15"/>
      <c r="T76" s="15"/>
    </row>
    <row r="77" spans="4:20" ht="17.25" customHeight="1" x14ac:dyDescent="0.15">
      <c r="D77" s="122" t="s">
        <v>
45</v>
      </c>
      <c r="E77" s="122"/>
      <c r="F77" s="122"/>
      <c r="G77" s="73" t="s">
        <v>
14</v>
      </c>
      <c r="H77" s="73"/>
      <c r="I77" s="44">
        <f>
COUNTIFS(E84:E103,"常勤",F84:F103,"専任",R84:R103,"有")</f>
        <v>
0</v>
      </c>
      <c r="J77" s="74" t="s">
        <v>
66</v>
      </c>
      <c r="K77" s="15"/>
      <c r="L77" s="73" t="s">
        <v>
33</v>
      </c>
      <c r="M77" s="73"/>
      <c r="N77" s="15"/>
      <c r="O77" s="75"/>
      <c r="P77" s="46">
        <f>
P19</f>
        <v>
0</v>
      </c>
      <c r="Q77" s="76" t="s">
        <v>
19</v>
      </c>
      <c r="R77" s="15" t="s">
        <v>
34</v>
      </c>
      <c r="S77" s="15"/>
      <c r="T77" s="15"/>
    </row>
    <row r="78" spans="4:20" ht="17.25" customHeight="1" x14ac:dyDescent="0.15">
      <c r="D78" s="63"/>
      <c r="E78" s="63"/>
      <c r="F78" s="15"/>
      <c r="G78" s="77" t="s">
        <v>
29</v>
      </c>
      <c r="H78" s="78"/>
      <c r="I78" s="79">
        <f>
IF(P78=0,0,(IF(MOD(P78,P77)=0,P78/P77-1,ROUNDDOWN(P78/P77,0))))</f>
        <v>
0</v>
      </c>
      <c r="J78" s="74" t="s">
        <v>
67</v>
      </c>
      <c r="K78" s="15"/>
      <c r="L78" s="73" t="s">
        <v>
35</v>
      </c>
      <c r="M78" s="73"/>
      <c r="N78" s="73"/>
      <c r="O78" s="80"/>
      <c r="P78" s="79">
        <f t="array" ref="P78">
SUM(IF((E84:E103="非常勤")*(R84:R103="有"),H84:J103))</f>
        <v>
0</v>
      </c>
      <c r="Q78" s="76" t="s">
        <v>
19</v>
      </c>
      <c r="R78" s="15" t="s">
        <v>
34</v>
      </c>
      <c r="S78" s="15"/>
      <c r="T78" s="15"/>
    </row>
    <row r="79" spans="4:20" ht="9" customHeight="1" x14ac:dyDescent="0.15">
      <c r="D79" s="63"/>
      <c r="E79" s="63"/>
      <c r="F79" s="15"/>
      <c r="G79" s="120" t="s">
        <v>
57</v>
      </c>
      <c r="H79" s="120"/>
      <c r="I79" s="81"/>
      <c r="J79" s="81"/>
      <c r="K79" s="75"/>
      <c r="L79" s="82"/>
      <c r="M79" s="82"/>
      <c r="N79" s="82"/>
      <c r="O79" s="75"/>
      <c r="P79" s="80"/>
      <c r="Q79" s="83"/>
      <c r="R79" s="15"/>
      <c r="S79" s="15"/>
      <c r="T79" s="15"/>
    </row>
    <row r="80" spans="4:20" ht="15" customHeight="1" x14ac:dyDescent="0.15">
      <c r="D80" s="63"/>
      <c r="E80" s="63"/>
      <c r="F80" s="63"/>
      <c r="G80" s="121"/>
      <c r="H80" s="121"/>
      <c r="I80" s="50"/>
      <c r="J80" s="50"/>
      <c r="K80" s="63"/>
      <c r="L80" s="63"/>
      <c r="M80" s="63"/>
      <c r="N80" s="63"/>
      <c r="O80" s="142"/>
      <c r="P80" s="142"/>
      <c r="Q80" s="125">
        <f ca="1">
TODAY()</f>
        <v>
45168</v>
      </c>
      <c r="R80" s="125"/>
      <c r="S80" s="125"/>
      <c r="T80" s="84" t="s">
        <v>
20</v>
      </c>
    </row>
    <row r="81" spans="2:21" ht="16.5" customHeight="1" x14ac:dyDescent="0.15">
      <c r="D81" s="105" t="s">
        <v>
0</v>
      </c>
      <c r="E81" s="52" t="s">
        <v>
6</v>
      </c>
      <c r="F81" s="111" t="s">
        <v>
9</v>
      </c>
      <c r="G81" s="112"/>
      <c r="H81" s="111" t="s">
        <v>
11</v>
      </c>
      <c r="I81" s="159"/>
      <c r="J81" s="112"/>
      <c r="K81" s="111" t="s">
        <v>
1</v>
      </c>
      <c r="L81" s="159"/>
      <c r="M81" s="159"/>
      <c r="N81" s="112"/>
      <c r="O81" s="111" t="s">
        <v>
12</v>
      </c>
      <c r="P81" s="112"/>
      <c r="Q81" s="105" t="s">
        <v>
21</v>
      </c>
      <c r="R81" s="105" t="s">
        <v>
15</v>
      </c>
      <c r="S81" s="111" t="s">
        <v>
5</v>
      </c>
      <c r="T81" s="112"/>
    </row>
    <row r="82" spans="2:21" ht="16.5" customHeight="1" x14ac:dyDescent="0.15">
      <c r="D82" s="106"/>
      <c r="E82" s="53" t="s">
        <v>
7</v>
      </c>
      <c r="F82" s="113" t="s">
        <v>
10</v>
      </c>
      <c r="G82" s="114"/>
      <c r="H82" s="113"/>
      <c r="I82" s="160"/>
      <c r="J82" s="114"/>
      <c r="K82" s="113"/>
      <c r="L82" s="160"/>
      <c r="M82" s="160"/>
      <c r="N82" s="114"/>
      <c r="O82" s="113"/>
      <c r="P82" s="114"/>
      <c r="Q82" s="106"/>
      <c r="R82" s="106"/>
      <c r="S82" s="113"/>
      <c r="T82" s="114"/>
    </row>
    <row r="83" spans="2:21" ht="16.5" customHeight="1" x14ac:dyDescent="0.15">
      <c r="D83" s="106"/>
      <c r="E83" s="54" t="s">
        <v>
8</v>
      </c>
      <c r="F83" s="176" t="s">
        <v>
8</v>
      </c>
      <c r="G83" s="177"/>
      <c r="H83" s="115"/>
      <c r="I83" s="161"/>
      <c r="J83" s="116"/>
      <c r="K83" s="115"/>
      <c r="L83" s="161"/>
      <c r="M83" s="161"/>
      <c r="N83" s="116"/>
      <c r="O83" s="115"/>
      <c r="P83" s="116"/>
      <c r="Q83" s="107"/>
      <c r="R83" s="106"/>
      <c r="S83" s="115"/>
      <c r="T83" s="116"/>
    </row>
    <row r="84" spans="2:21" ht="18.75" customHeight="1" x14ac:dyDescent="0.15">
      <c r="B84" s="1">
        <v>
1</v>
      </c>
      <c r="D84" s="58"/>
      <c r="E84" s="58"/>
      <c r="F84" s="108"/>
      <c r="G84" s="108"/>
      <c r="H84" s="110"/>
      <c r="I84" s="110"/>
      <c r="J84" s="110"/>
      <c r="K84" s="108"/>
      <c r="L84" s="108"/>
      <c r="M84" s="108"/>
      <c r="N84" s="108"/>
      <c r="O84" s="109"/>
      <c r="P84" s="109"/>
      <c r="Q84" s="57" t="str">
        <f t="shared" ref="Q84:Q88" si="4">
IF(""=O84,"",DATEDIF(O84,$Q$23,"Y"))</f>
        <v/>
      </c>
      <c r="R84" s="58"/>
      <c r="S84" s="85"/>
      <c r="T84" s="86"/>
      <c r="U84" s="5" t="str">
        <f t="shared" ref="U84:U102" si="5">
IF(T84&gt;S84,"誤入力(経験年数欄)","")</f>
        <v/>
      </c>
    </row>
    <row r="85" spans="2:21" ht="18.75" customHeight="1" x14ac:dyDescent="0.15">
      <c r="B85" s="1">
        <f>
B84+1</f>
        <v>
2</v>
      </c>
      <c r="D85" s="58"/>
      <c r="E85" s="58"/>
      <c r="F85" s="108"/>
      <c r="G85" s="108"/>
      <c r="H85" s="110"/>
      <c r="I85" s="110"/>
      <c r="J85" s="110"/>
      <c r="K85" s="108"/>
      <c r="L85" s="108"/>
      <c r="M85" s="108"/>
      <c r="N85" s="108"/>
      <c r="O85" s="109"/>
      <c r="P85" s="109"/>
      <c r="Q85" s="57" t="str">
        <f t="shared" si="4"/>
        <v/>
      </c>
      <c r="R85" s="58"/>
      <c r="S85" s="85"/>
      <c r="T85" s="86"/>
      <c r="U85" s="5" t="str">
        <f t="shared" si="5"/>
        <v/>
      </c>
    </row>
    <row r="86" spans="2:21" ht="18.75" customHeight="1" x14ac:dyDescent="0.15">
      <c r="B86" s="1">
        <f t="shared" ref="B86:B102" si="6">
B85+1</f>
        <v>
3</v>
      </c>
      <c r="D86" s="58"/>
      <c r="E86" s="58"/>
      <c r="F86" s="108"/>
      <c r="G86" s="108"/>
      <c r="H86" s="110"/>
      <c r="I86" s="110"/>
      <c r="J86" s="110"/>
      <c r="K86" s="108"/>
      <c r="L86" s="108"/>
      <c r="M86" s="108"/>
      <c r="N86" s="108"/>
      <c r="O86" s="109"/>
      <c r="P86" s="109"/>
      <c r="Q86" s="57" t="str">
        <f t="shared" si="4"/>
        <v/>
      </c>
      <c r="R86" s="58"/>
      <c r="S86" s="85"/>
      <c r="T86" s="86"/>
      <c r="U86" s="5" t="str">
        <f t="shared" si="5"/>
        <v/>
      </c>
    </row>
    <row r="87" spans="2:21" ht="18.75" customHeight="1" x14ac:dyDescent="0.15">
      <c r="B87" s="1">
        <f t="shared" si="6"/>
        <v>
4</v>
      </c>
      <c r="D87" s="58"/>
      <c r="E87" s="58"/>
      <c r="F87" s="108"/>
      <c r="G87" s="108"/>
      <c r="H87" s="110"/>
      <c r="I87" s="110"/>
      <c r="J87" s="110"/>
      <c r="K87" s="108"/>
      <c r="L87" s="108"/>
      <c r="M87" s="108"/>
      <c r="N87" s="108"/>
      <c r="O87" s="109"/>
      <c r="P87" s="109"/>
      <c r="Q87" s="57" t="str">
        <f t="shared" si="4"/>
        <v/>
      </c>
      <c r="R87" s="58"/>
      <c r="S87" s="85"/>
      <c r="T87" s="86"/>
      <c r="U87" s="5" t="str">
        <f t="shared" si="5"/>
        <v/>
      </c>
    </row>
    <row r="88" spans="2:21" ht="18.75" customHeight="1" x14ac:dyDescent="0.15">
      <c r="B88" s="1">
        <f t="shared" si="6"/>
        <v>
5</v>
      </c>
      <c r="D88" s="58"/>
      <c r="E88" s="58"/>
      <c r="F88" s="108"/>
      <c r="G88" s="108"/>
      <c r="H88" s="110"/>
      <c r="I88" s="110"/>
      <c r="J88" s="110"/>
      <c r="K88" s="108"/>
      <c r="L88" s="108"/>
      <c r="M88" s="108"/>
      <c r="N88" s="108"/>
      <c r="O88" s="109"/>
      <c r="P88" s="109"/>
      <c r="Q88" s="57" t="str">
        <f t="shared" si="4"/>
        <v/>
      </c>
      <c r="R88" s="58"/>
      <c r="S88" s="85"/>
      <c r="T88" s="86"/>
      <c r="U88" s="5" t="str">
        <f t="shared" si="5"/>
        <v/>
      </c>
    </row>
    <row r="89" spans="2:21" ht="18.75" customHeight="1" x14ac:dyDescent="0.15">
      <c r="B89" s="1">
        <f t="shared" si="6"/>
        <v>
6</v>
      </c>
      <c r="D89" s="58"/>
      <c r="E89" s="58"/>
      <c r="F89" s="108"/>
      <c r="G89" s="108"/>
      <c r="H89" s="110"/>
      <c r="I89" s="110"/>
      <c r="J89" s="110"/>
      <c r="K89" s="108"/>
      <c r="L89" s="108"/>
      <c r="M89" s="108"/>
      <c r="N89" s="108"/>
      <c r="O89" s="109"/>
      <c r="P89" s="109"/>
      <c r="Q89" s="57" t="str">
        <f t="shared" ref="Q89:Q107" si="7">
IF(""=O89,"",DATEDIF(O89,$Q$23,"Y"))</f>
        <v/>
      </c>
      <c r="R89" s="58"/>
      <c r="S89" s="85"/>
      <c r="T89" s="86"/>
      <c r="U89" s="5" t="str">
        <f t="shared" si="5"/>
        <v/>
      </c>
    </row>
    <row r="90" spans="2:21" ht="18.75" customHeight="1" x14ac:dyDescent="0.15">
      <c r="B90" s="1">
        <f t="shared" si="6"/>
        <v>
7</v>
      </c>
      <c r="D90" s="58"/>
      <c r="E90" s="58"/>
      <c r="F90" s="108"/>
      <c r="G90" s="108"/>
      <c r="H90" s="110"/>
      <c r="I90" s="110"/>
      <c r="J90" s="110"/>
      <c r="K90" s="108"/>
      <c r="L90" s="108"/>
      <c r="M90" s="108"/>
      <c r="N90" s="108"/>
      <c r="O90" s="109"/>
      <c r="P90" s="109"/>
      <c r="Q90" s="57" t="str">
        <f t="shared" si="7"/>
        <v/>
      </c>
      <c r="R90" s="58"/>
      <c r="S90" s="85"/>
      <c r="T90" s="86"/>
      <c r="U90" s="5" t="str">
        <f t="shared" si="5"/>
        <v/>
      </c>
    </row>
    <row r="91" spans="2:21" ht="18.75" customHeight="1" x14ac:dyDescent="0.15">
      <c r="B91" s="1">
        <f t="shared" si="6"/>
        <v>
8</v>
      </c>
      <c r="D91" s="58"/>
      <c r="E91" s="58"/>
      <c r="F91" s="108"/>
      <c r="G91" s="108"/>
      <c r="H91" s="110"/>
      <c r="I91" s="110"/>
      <c r="J91" s="110"/>
      <c r="K91" s="108"/>
      <c r="L91" s="108"/>
      <c r="M91" s="108"/>
      <c r="N91" s="108"/>
      <c r="O91" s="109"/>
      <c r="P91" s="109"/>
      <c r="Q91" s="57" t="str">
        <f t="shared" si="7"/>
        <v/>
      </c>
      <c r="R91" s="58"/>
      <c r="S91" s="85"/>
      <c r="T91" s="86"/>
      <c r="U91" s="5" t="str">
        <f t="shared" si="5"/>
        <v/>
      </c>
    </row>
    <row r="92" spans="2:21" ht="18.75" customHeight="1" x14ac:dyDescent="0.15">
      <c r="B92" s="1">
        <f t="shared" si="6"/>
        <v>
9</v>
      </c>
      <c r="D92" s="58"/>
      <c r="E92" s="58"/>
      <c r="F92" s="108"/>
      <c r="G92" s="108"/>
      <c r="H92" s="110"/>
      <c r="I92" s="110"/>
      <c r="J92" s="110"/>
      <c r="K92" s="108"/>
      <c r="L92" s="108"/>
      <c r="M92" s="108"/>
      <c r="N92" s="108"/>
      <c r="O92" s="109"/>
      <c r="P92" s="109"/>
      <c r="Q92" s="57" t="str">
        <f t="shared" si="7"/>
        <v/>
      </c>
      <c r="R92" s="58"/>
      <c r="S92" s="85"/>
      <c r="T92" s="86"/>
      <c r="U92" s="5" t="str">
        <f t="shared" si="5"/>
        <v/>
      </c>
    </row>
    <row r="93" spans="2:21" ht="18.75" customHeight="1" x14ac:dyDescent="0.15">
      <c r="B93" s="1">
        <f t="shared" si="6"/>
        <v>
10</v>
      </c>
      <c r="D93" s="58"/>
      <c r="E93" s="58"/>
      <c r="F93" s="108"/>
      <c r="G93" s="108"/>
      <c r="H93" s="110"/>
      <c r="I93" s="110"/>
      <c r="J93" s="110"/>
      <c r="K93" s="108"/>
      <c r="L93" s="108"/>
      <c r="M93" s="108"/>
      <c r="N93" s="108"/>
      <c r="O93" s="109"/>
      <c r="P93" s="109"/>
      <c r="Q93" s="57" t="str">
        <f t="shared" si="7"/>
        <v/>
      </c>
      <c r="R93" s="58"/>
      <c r="S93" s="85"/>
      <c r="T93" s="86"/>
      <c r="U93" s="5" t="str">
        <f t="shared" si="5"/>
        <v/>
      </c>
    </row>
    <row r="94" spans="2:21" ht="18.75" customHeight="1" x14ac:dyDescent="0.15">
      <c r="B94" s="1">
        <f t="shared" si="6"/>
        <v>
11</v>
      </c>
      <c r="D94" s="58"/>
      <c r="E94" s="58"/>
      <c r="F94" s="108"/>
      <c r="G94" s="108"/>
      <c r="H94" s="110"/>
      <c r="I94" s="110"/>
      <c r="J94" s="110"/>
      <c r="K94" s="108"/>
      <c r="L94" s="108"/>
      <c r="M94" s="108"/>
      <c r="N94" s="108"/>
      <c r="O94" s="109"/>
      <c r="P94" s="109"/>
      <c r="Q94" s="57"/>
      <c r="R94" s="58"/>
      <c r="S94" s="85"/>
      <c r="T94" s="86"/>
      <c r="U94" s="5" t="str">
        <f t="shared" si="5"/>
        <v/>
      </c>
    </row>
    <row r="95" spans="2:21" ht="18.75" customHeight="1" x14ac:dyDescent="0.15">
      <c r="B95" s="1">
        <f t="shared" si="6"/>
        <v>
12</v>
      </c>
      <c r="D95" s="58"/>
      <c r="E95" s="58"/>
      <c r="F95" s="108"/>
      <c r="G95" s="108"/>
      <c r="H95" s="110"/>
      <c r="I95" s="110"/>
      <c r="J95" s="110"/>
      <c r="K95" s="108"/>
      <c r="L95" s="108"/>
      <c r="M95" s="108"/>
      <c r="N95" s="108"/>
      <c r="O95" s="109"/>
      <c r="P95" s="109"/>
      <c r="Q95" s="57"/>
      <c r="R95" s="58"/>
      <c r="S95" s="85"/>
      <c r="T95" s="86"/>
      <c r="U95" s="5" t="str">
        <f t="shared" si="5"/>
        <v/>
      </c>
    </row>
    <row r="96" spans="2:21" ht="18.75" customHeight="1" x14ac:dyDescent="0.15">
      <c r="B96" s="1">
        <f t="shared" si="6"/>
        <v>
13</v>
      </c>
      <c r="D96" s="58"/>
      <c r="E96" s="58"/>
      <c r="F96" s="108"/>
      <c r="G96" s="108"/>
      <c r="H96" s="110"/>
      <c r="I96" s="110"/>
      <c r="J96" s="110"/>
      <c r="K96" s="108"/>
      <c r="L96" s="108"/>
      <c r="M96" s="108"/>
      <c r="N96" s="108"/>
      <c r="O96" s="109"/>
      <c r="P96" s="109"/>
      <c r="Q96" s="57" t="str">
        <f t="shared" si="7"/>
        <v/>
      </c>
      <c r="R96" s="58"/>
      <c r="S96" s="85"/>
      <c r="T96" s="86"/>
      <c r="U96" s="5" t="str">
        <f t="shared" si="5"/>
        <v/>
      </c>
    </row>
    <row r="97" spans="2:23" ht="18.75" customHeight="1" x14ac:dyDescent="0.15">
      <c r="B97" s="1">
        <f t="shared" si="6"/>
        <v>
14</v>
      </c>
      <c r="D97" s="58"/>
      <c r="E97" s="58"/>
      <c r="F97" s="108"/>
      <c r="G97" s="108"/>
      <c r="H97" s="110"/>
      <c r="I97" s="110"/>
      <c r="J97" s="110"/>
      <c r="K97" s="108"/>
      <c r="L97" s="108"/>
      <c r="M97" s="108"/>
      <c r="N97" s="108"/>
      <c r="O97" s="109"/>
      <c r="P97" s="109"/>
      <c r="Q97" s="57" t="str">
        <f t="shared" si="7"/>
        <v/>
      </c>
      <c r="R97" s="58"/>
      <c r="S97" s="85"/>
      <c r="T97" s="86"/>
      <c r="U97" s="5" t="str">
        <f t="shared" si="5"/>
        <v/>
      </c>
    </row>
    <row r="98" spans="2:23" ht="18.75" customHeight="1" x14ac:dyDescent="0.15">
      <c r="B98" s="1">
        <f t="shared" si="6"/>
        <v>
15</v>
      </c>
      <c r="D98" s="58"/>
      <c r="E98" s="58"/>
      <c r="F98" s="108"/>
      <c r="G98" s="108"/>
      <c r="H98" s="110"/>
      <c r="I98" s="110"/>
      <c r="J98" s="110"/>
      <c r="K98" s="108"/>
      <c r="L98" s="108"/>
      <c r="M98" s="108"/>
      <c r="N98" s="108"/>
      <c r="O98" s="109"/>
      <c r="P98" s="109"/>
      <c r="Q98" s="57" t="str">
        <f t="shared" si="7"/>
        <v/>
      </c>
      <c r="R98" s="58"/>
      <c r="S98" s="85"/>
      <c r="T98" s="86"/>
      <c r="U98" s="5" t="str">
        <f t="shared" si="5"/>
        <v/>
      </c>
    </row>
    <row r="99" spans="2:23" ht="18.75" customHeight="1" x14ac:dyDescent="0.15">
      <c r="B99" s="1">
        <f t="shared" si="6"/>
        <v>
16</v>
      </c>
      <c r="D99" s="58"/>
      <c r="E99" s="58"/>
      <c r="F99" s="108"/>
      <c r="G99" s="108"/>
      <c r="H99" s="110"/>
      <c r="I99" s="110"/>
      <c r="J99" s="110"/>
      <c r="K99" s="108"/>
      <c r="L99" s="108"/>
      <c r="M99" s="108"/>
      <c r="N99" s="108"/>
      <c r="O99" s="109"/>
      <c r="P99" s="109"/>
      <c r="Q99" s="57" t="str">
        <f t="shared" si="7"/>
        <v/>
      </c>
      <c r="R99" s="58"/>
      <c r="S99" s="85"/>
      <c r="T99" s="86"/>
      <c r="U99" s="5" t="str">
        <f t="shared" si="5"/>
        <v/>
      </c>
    </row>
    <row r="100" spans="2:23" ht="18.75" customHeight="1" x14ac:dyDescent="0.15">
      <c r="B100" s="1">
        <f t="shared" si="6"/>
        <v>
17</v>
      </c>
      <c r="D100" s="58"/>
      <c r="E100" s="58"/>
      <c r="F100" s="108"/>
      <c r="G100" s="108"/>
      <c r="H100" s="110"/>
      <c r="I100" s="110"/>
      <c r="J100" s="110"/>
      <c r="K100" s="108"/>
      <c r="L100" s="108"/>
      <c r="M100" s="108"/>
      <c r="N100" s="108"/>
      <c r="O100" s="109"/>
      <c r="P100" s="109"/>
      <c r="Q100" s="57" t="str">
        <f t="shared" si="7"/>
        <v/>
      </c>
      <c r="R100" s="58"/>
      <c r="S100" s="85"/>
      <c r="T100" s="86"/>
      <c r="U100" s="5" t="str">
        <f t="shared" si="5"/>
        <v/>
      </c>
    </row>
    <row r="101" spans="2:23" ht="18.75" customHeight="1" x14ac:dyDescent="0.15">
      <c r="B101" s="1">
        <f t="shared" si="6"/>
        <v>
18</v>
      </c>
      <c r="D101" s="58"/>
      <c r="E101" s="58"/>
      <c r="F101" s="108"/>
      <c r="G101" s="108"/>
      <c r="H101" s="110"/>
      <c r="I101" s="110"/>
      <c r="J101" s="110"/>
      <c r="K101" s="108"/>
      <c r="L101" s="108"/>
      <c r="M101" s="108"/>
      <c r="N101" s="108"/>
      <c r="O101" s="109"/>
      <c r="P101" s="109"/>
      <c r="Q101" s="57" t="str">
        <f t="shared" si="7"/>
        <v/>
      </c>
      <c r="R101" s="58"/>
      <c r="S101" s="85"/>
      <c r="T101" s="86"/>
      <c r="U101" s="5" t="str">
        <f t="shared" si="5"/>
        <v/>
      </c>
    </row>
    <row r="102" spans="2:23" ht="18.75" customHeight="1" x14ac:dyDescent="0.15">
      <c r="B102" s="1">
        <f t="shared" si="6"/>
        <v>
19</v>
      </c>
      <c r="D102" s="58"/>
      <c r="E102" s="58"/>
      <c r="F102" s="108"/>
      <c r="G102" s="108"/>
      <c r="H102" s="110"/>
      <c r="I102" s="110"/>
      <c r="J102" s="110"/>
      <c r="K102" s="108"/>
      <c r="L102" s="108"/>
      <c r="M102" s="108"/>
      <c r="N102" s="108"/>
      <c r="O102" s="109"/>
      <c r="P102" s="109"/>
      <c r="Q102" s="57" t="str">
        <f t="shared" si="7"/>
        <v/>
      </c>
      <c r="R102" s="58"/>
      <c r="S102" s="85"/>
      <c r="T102" s="86"/>
      <c r="U102" s="5" t="str">
        <f t="shared" si="5"/>
        <v/>
      </c>
    </row>
    <row r="103" spans="2:23" ht="18.75" customHeight="1" x14ac:dyDescent="0.15">
      <c r="B103" s="1">
        <f>
B102+1</f>
        <v>
20</v>
      </c>
      <c r="D103" s="58"/>
      <c r="E103" s="58"/>
      <c r="F103" s="108"/>
      <c r="G103" s="108"/>
      <c r="H103" s="110"/>
      <c r="I103" s="110"/>
      <c r="J103" s="110"/>
      <c r="K103" s="108"/>
      <c r="L103" s="108"/>
      <c r="M103" s="108"/>
      <c r="N103" s="108"/>
      <c r="O103" s="109"/>
      <c r="P103" s="109"/>
      <c r="Q103" s="57" t="str">
        <f t="shared" si="7"/>
        <v/>
      </c>
      <c r="R103" s="58"/>
      <c r="S103" s="85"/>
      <c r="T103" s="86"/>
      <c r="V103" s="5" t="str">
        <f>
IF(T103&gt;S103,"誤入力(経験年数欄)","")</f>
        <v/>
      </c>
      <c r="W103" s="8"/>
    </row>
    <row r="104" spans="2:23" ht="18.75" customHeight="1" x14ac:dyDescent="0.15">
      <c r="D104" s="58" t="s">
        <v>
3</v>
      </c>
      <c r="E104" s="58"/>
      <c r="F104" s="108"/>
      <c r="G104" s="108"/>
      <c r="H104" s="148"/>
      <c r="I104" s="149"/>
      <c r="J104" s="150"/>
      <c r="K104" s="151"/>
      <c r="L104" s="152"/>
      <c r="M104" s="152"/>
      <c r="N104" s="153"/>
      <c r="O104" s="109"/>
      <c r="P104" s="109"/>
      <c r="Q104" s="57" t="str">
        <f t="shared" si="7"/>
        <v/>
      </c>
      <c r="R104" s="58"/>
      <c r="S104" s="103"/>
      <c r="T104" s="104"/>
    </row>
    <row r="105" spans="2:23" ht="18.75" customHeight="1" x14ac:dyDescent="0.15">
      <c r="D105" s="58"/>
      <c r="E105" s="58"/>
      <c r="F105" s="108"/>
      <c r="G105" s="108"/>
      <c r="H105" s="148"/>
      <c r="I105" s="149"/>
      <c r="J105" s="150"/>
      <c r="K105" s="151"/>
      <c r="L105" s="152"/>
      <c r="M105" s="152"/>
      <c r="N105" s="153"/>
      <c r="O105" s="109"/>
      <c r="P105" s="109"/>
      <c r="Q105" s="57" t="str">
        <f t="shared" si="7"/>
        <v/>
      </c>
      <c r="R105" s="58"/>
      <c r="S105" s="103"/>
      <c r="T105" s="104"/>
    </row>
    <row r="106" spans="2:23" ht="18.75" customHeight="1" x14ac:dyDescent="0.15">
      <c r="D106" s="58"/>
      <c r="E106" s="58"/>
      <c r="F106" s="108"/>
      <c r="G106" s="108"/>
      <c r="H106" s="148"/>
      <c r="I106" s="149"/>
      <c r="J106" s="150"/>
      <c r="K106" s="151"/>
      <c r="L106" s="152"/>
      <c r="M106" s="152"/>
      <c r="N106" s="153"/>
      <c r="O106" s="109"/>
      <c r="P106" s="109"/>
      <c r="Q106" s="57" t="str">
        <f t="shared" si="7"/>
        <v/>
      </c>
      <c r="R106" s="58"/>
      <c r="S106" s="103"/>
      <c r="T106" s="104"/>
    </row>
    <row r="107" spans="2:23" ht="18.75" customHeight="1" x14ac:dyDescent="0.15">
      <c r="D107" s="58"/>
      <c r="E107" s="58"/>
      <c r="F107" s="108"/>
      <c r="G107" s="108"/>
      <c r="H107" s="148"/>
      <c r="I107" s="149"/>
      <c r="J107" s="150"/>
      <c r="K107" s="151"/>
      <c r="L107" s="152"/>
      <c r="M107" s="152"/>
      <c r="N107" s="153"/>
      <c r="O107" s="109"/>
      <c r="P107" s="109"/>
      <c r="Q107" s="57" t="str">
        <f t="shared" si="7"/>
        <v/>
      </c>
      <c r="R107" s="58"/>
      <c r="S107" s="103"/>
      <c r="T107" s="104"/>
    </row>
    <row r="108" spans="2:23" ht="6.75" customHeight="1" x14ac:dyDescent="0.15">
      <c r="D108" s="87"/>
      <c r="E108" s="87"/>
      <c r="F108" s="87"/>
      <c r="G108" s="87"/>
      <c r="H108" s="88"/>
      <c r="I108" s="88"/>
      <c r="J108" s="88"/>
      <c r="K108" s="87"/>
      <c r="L108" s="87"/>
      <c r="M108" s="87"/>
      <c r="N108" s="87"/>
      <c r="O108" s="89"/>
      <c r="P108" s="89"/>
      <c r="Q108" s="90"/>
      <c r="R108" s="87"/>
      <c r="S108" s="91"/>
      <c r="T108" s="91"/>
    </row>
    <row r="109" spans="2:23" ht="15" customHeight="1" x14ac:dyDescent="0.15">
      <c r="D109" s="92"/>
      <c r="E109" s="92"/>
      <c r="F109" s="92"/>
      <c r="G109" s="92"/>
      <c r="H109" s="93"/>
      <c r="I109" s="93"/>
      <c r="J109" s="93"/>
      <c r="K109" s="92"/>
      <c r="L109" s="92"/>
      <c r="M109" s="92"/>
      <c r="N109" s="92"/>
      <c r="O109" s="94"/>
      <c r="P109" s="94"/>
      <c r="Q109" s="95"/>
      <c r="R109" s="92"/>
      <c r="S109" s="96"/>
      <c r="T109" s="96"/>
    </row>
    <row r="110" spans="2:23" ht="19.5" customHeight="1" x14ac:dyDescent="0.15">
      <c r="D110" s="63" t="s">
        <v>
62</v>
      </c>
      <c r="E110" s="63"/>
      <c r="F110" s="18"/>
      <c r="G110" s="18"/>
      <c r="H110" s="15"/>
      <c r="I110" s="15"/>
      <c r="J110" s="15"/>
      <c r="K110" s="15"/>
      <c r="L110" s="15"/>
      <c r="M110" s="15"/>
      <c r="N110" s="15"/>
      <c r="O110" s="15"/>
      <c r="P110" s="187" t="s">
        <v>
63</v>
      </c>
      <c r="Q110" s="187"/>
      <c r="R110" s="64"/>
      <c r="S110" s="64"/>
      <c r="T110" s="15"/>
    </row>
    <row r="111" spans="2:23" ht="7.5" customHeight="1" thickBot="1" x14ac:dyDescent="0.2">
      <c r="D111" s="63"/>
      <c r="E111" s="63"/>
      <c r="F111" s="63"/>
      <c r="G111" s="63"/>
      <c r="H111" s="63"/>
      <c r="I111" s="63"/>
      <c r="J111" s="63"/>
      <c r="K111" s="63"/>
      <c r="L111" s="63"/>
      <c r="M111" s="63"/>
      <c r="N111" s="63"/>
      <c r="O111" s="63"/>
      <c r="P111" s="188"/>
      <c r="Q111" s="188"/>
      <c r="R111" s="63"/>
      <c r="S111" s="63"/>
      <c r="T111" s="63"/>
    </row>
    <row r="112" spans="2:23" ht="15" customHeight="1" thickTop="1" thickBot="1" x14ac:dyDescent="0.2">
      <c r="D112" s="65" t="s">
        <v>
41</v>
      </c>
      <c r="E112" s="183">
        <f>
COUNTIFS(R117,"有")</f>
        <v>
0</v>
      </c>
      <c r="F112" s="184"/>
      <c r="G112" s="130" t="s">
        <v>
68</v>
      </c>
      <c r="H112" s="131"/>
      <c r="I112" s="185" t="s">
        <v>
58</v>
      </c>
      <c r="J112" s="185"/>
      <c r="K112" s="185"/>
      <c r="L112" s="185"/>
      <c r="M112" s="185"/>
      <c r="N112" s="185"/>
      <c r="O112" s="186"/>
      <c r="P112" s="144">
        <v>
1</v>
      </c>
      <c r="Q112" s="145"/>
      <c r="R112" s="66" t="s">
        <v>
32</v>
      </c>
      <c r="S112" s="155"/>
      <c r="T112" s="155"/>
    </row>
    <row r="113" spans="2:21" ht="7.5" customHeight="1" thickTop="1" x14ac:dyDescent="0.15">
      <c r="D113" s="63"/>
      <c r="E113" s="156"/>
      <c r="F113" s="156"/>
      <c r="G113" s="36"/>
      <c r="H113" s="36"/>
      <c r="I113" s="63"/>
      <c r="J113" s="63"/>
      <c r="K113" s="16"/>
      <c r="L113" s="63"/>
      <c r="M113" s="63"/>
      <c r="N113" s="63"/>
      <c r="O113" s="67"/>
      <c r="P113" s="162"/>
      <c r="Q113" s="162"/>
      <c r="R113" s="162"/>
      <c r="S113" s="162"/>
      <c r="T113" s="162"/>
    </row>
    <row r="114" spans="2:21" ht="16.5" customHeight="1" x14ac:dyDescent="0.15">
      <c r="D114" s="105" t="s">
        <v>
0</v>
      </c>
      <c r="E114" s="52" t="s">
        <v>
6</v>
      </c>
      <c r="F114" s="111" t="s">
        <v>
9</v>
      </c>
      <c r="G114" s="112"/>
      <c r="H114" s="111" t="s">
        <v>
11</v>
      </c>
      <c r="I114" s="159"/>
      <c r="J114" s="112"/>
      <c r="K114" s="111" t="s">
        <v>
1</v>
      </c>
      <c r="L114" s="159"/>
      <c r="M114" s="159"/>
      <c r="N114" s="112"/>
      <c r="O114" s="111" t="s">
        <v>
12</v>
      </c>
      <c r="P114" s="112"/>
      <c r="Q114" s="105" t="s">
        <v>
21</v>
      </c>
      <c r="R114" s="105" t="s">
        <v>
15</v>
      </c>
      <c r="S114" s="111" t="s">
        <v>
5</v>
      </c>
      <c r="T114" s="112"/>
    </row>
    <row r="115" spans="2:21" ht="16.5" customHeight="1" x14ac:dyDescent="0.15">
      <c r="D115" s="106"/>
      <c r="E115" s="53" t="s">
        <v>
7</v>
      </c>
      <c r="F115" s="113" t="s">
        <v>
10</v>
      </c>
      <c r="G115" s="114"/>
      <c r="H115" s="113"/>
      <c r="I115" s="160"/>
      <c r="J115" s="114"/>
      <c r="K115" s="113"/>
      <c r="L115" s="160"/>
      <c r="M115" s="160"/>
      <c r="N115" s="114"/>
      <c r="O115" s="113"/>
      <c r="P115" s="114"/>
      <c r="Q115" s="106"/>
      <c r="R115" s="106"/>
      <c r="S115" s="113"/>
      <c r="T115" s="114"/>
    </row>
    <row r="116" spans="2:21" ht="16.5" customHeight="1" x14ac:dyDescent="0.15">
      <c r="D116" s="106"/>
      <c r="E116" s="54" t="s">
        <v>
8</v>
      </c>
      <c r="F116" s="176" t="s">
        <v>
8</v>
      </c>
      <c r="G116" s="177"/>
      <c r="H116" s="115"/>
      <c r="I116" s="161"/>
      <c r="J116" s="116"/>
      <c r="K116" s="115"/>
      <c r="L116" s="161"/>
      <c r="M116" s="161"/>
      <c r="N116" s="116"/>
      <c r="O116" s="115"/>
      <c r="P116" s="116"/>
      <c r="Q116" s="107"/>
      <c r="R116" s="106"/>
      <c r="S116" s="115"/>
      <c r="T116" s="116"/>
    </row>
    <row r="117" spans="2:21" ht="18.75" customHeight="1" x14ac:dyDescent="0.15">
      <c r="B117" s="1">
        <v>
1</v>
      </c>
      <c r="D117" s="58"/>
      <c r="E117" s="58"/>
      <c r="F117" s="108"/>
      <c r="G117" s="108"/>
      <c r="H117" s="110"/>
      <c r="I117" s="110"/>
      <c r="J117" s="110"/>
      <c r="K117" s="108"/>
      <c r="L117" s="108"/>
      <c r="M117" s="108"/>
      <c r="N117" s="108"/>
      <c r="O117" s="109"/>
      <c r="P117" s="109"/>
      <c r="Q117" s="57" t="str">
        <f>
IF(""=O117,"",DATEDIF(O117,$Q$23,"Y"))</f>
        <v/>
      </c>
      <c r="R117" s="58"/>
      <c r="S117" s="85"/>
      <c r="T117" s="86"/>
      <c r="U117" s="5" t="str">
        <f t="shared" ref="U117" si="8">
IF(T117&gt;S117,"誤入力(経験年数欄)","")</f>
        <v/>
      </c>
    </row>
    <row r="118" spans="2:21" ht="18.75" customHeight="1" x14ac:dyDescent="0.15">
      <c r="D118" s="97"/>
      <c r="E118" s="97"/>
      <c r="F118" s="97"/>
      <c r="G118" s="97"/>
      <c r="H118" s="98"/>
      <c r="I118" s="98"/>
      <c r="J118" s="98"/>
      <c r="K118" s="97"/>
      <c r="L118" s="97"/>
      <c r="M118" s="97"/>
      <c r="N118" s="97"/>
      <c r="O118" s="99"/>
      <c r="P118" s="99"/>
      <c r="Q118" s="100"/>
      <c r="R118" s="97"/>
      <c r="S118" s="101"/>
      <c r="T118" s="102"/>
      <c r="U118" s="5"/>
    </row>
    <row r="119" spans="2:21" ht="6.95" customHeight="1" x14ac:dyDescent="0.15">
      <c r="D119" s="97"/>
      <c r="E119" s="97"/>
      <c r="F119" s="97"/>
      <c r="G119" s="97"/>
      <c r="H119" s="98"/>
      <c r="I119" s="98"/>
      <c r="J119" s="98"/>
      <c r="K119" s="97"/>
      <c r="L119" s="97"/>
      <c r="M119" s="97"/>
      <c r="N119" s="97"/>
      <c r="O119" s="99"/>
      <c r="P119" s="99"/>
      <c r="Q119" s="100"/>
      <c r="R119" s="97"/>
      <c r="S119" s="101"/>
      <c r="T119" s="102"/>
      <c r="U119" s="5"/>
    </row>
    <row r="120" spans="2:21" s="3" customFormat="1" ht="19.5" customHeight="1" x14ac:dyDescent="0.15">
      <c r="D120" s="36" t="s">
        <v>
56</v>
      </c>
      <c r="E120" s="36"/>
      <c r="F120" s="36"/>
      <c r="G120" s="36"/>
      <c r="H120" s="36"/>
      <c r="I120" s="36"/>
      <c r="J120" s="36"/>
      <c r="K120" s="36"/>
      <c r="L120" s="36"/>
      <c r="M120" s="36"/>
      <c r="N120" s="36"/>
      <c r="O120" s="36"/>
      <c r="P120" s="36"/>
      <c r="Q120" s="36"/>
      <c r="R120" s="36"/>
      <c r="S120" s="36"/>
      <c r="T120" s="36"/>
      <c r="U120" s="2"/>
    </row>
    <row r="121" spans="2:21" s="3" customFormat="1" ht="39.75" customHeight="1" x14ac:dyDescent="0.15">
      <c r="D121" s="154" t="s">
        <v>
71</v>
      </c>
      <c r="E121" s="154"/>
      <c r="F121" s="154"/>
      <c r="G121" s="154"/>
      <c r="H121" s="154"/>
      <c r="I121" s="154"/>
      <c r="J121" s="154"/>
      <c r="K121" s="154"/>
      <c r="L121" s="154"/>
      <c r="M121" s="154"/>
      <c r="N121" s="154"/>
      <c r="O121" s="154"/>
      <c r="P121" s="154"/>
      <c r="Q121" s="154"/>
      <c r="R121" s="154"/>
      <c r="S121" s="154"/>
      <c r="T121" s="154"/>
      <c r="U121" s="2"/>
    </row>
    <row r="122" spans="2:21" ht="48" customHeight="1" x14ac:dyDescent="0.15"/>
    <row r="124" spans="2:21" x14ac:dyDescent="0.15">
      <c r="N124" s="7"/>
      <c r="P124" s="2"/>
    </row>
    <row r="125" spans="2:21" x14ac:dyDescent="0.15">
      <c r="O125" s="3"/>
      <c r="R125" s="2"/>
      <c r="S125" s="2"/>
    </row>
  </sheetData>
  <sheetProtection formatCells="0" sort="0" autoFilter="0"/>
  <mergeCells count="307">
    <mergeCell ref="I72:O72"/>
    <mergeCell ref="F117:G117"/>
    <mergeCell ref="H117:J117"/>
    <mergeCell ref="K117:N117"/>
    <mergeCell ref="O117:P117"/>
    <mergeCell ref="P110:Q111"/>
    <mergeCell ref="D114:D116"/>
    <mergeCell ref="F114:G114"/>
    <mergeCell ref="H114:J116"/>
    <mergeCell ref="K114:N116"/>
    <mergeCell ref="O114:P116"/>
    <mergeCell ref="Q114:Q116"/>
    <mergeCell ref="H107:J107"/>
    <mergeCell ref="K107:N107"/>
    <mergeCell ref="H105:J105"/>
    <mergeCell ref="G112:H112"/>
    <mergeCell ref="I112:O112"/>
    <mergeCell ref="R114:R116"/>
    <mergeCell ref="S114:T116"/>
    <mergeCell ref="F115:G115"/>
    <mergeCell ref="F116:G116"/>
    <mergeCell ref="E112:F112"/>
    <mergeCell ref="P112:Q112"/>
    <mergeCell ref="S112:T112"/>
    <mergeCell ref="E113:F113"/>
    <mergeCell ref="P113:T113"/>
    <mergeCell ref="J7:K7"/>
    <mergeCell ref="L7:M7"/>
    <mergeCell ref="D53:T53"/>
    <mergeCell ref="E75:H75"/>
    <mergeCell ref="K75:L75"/>
    <mergeCell ref="F67:G67"/>
    <mergeCell ref="R67:S67"/>
    <mergeCell ref="O35:P35"/>
    <mergeCell ref="O38:P38"/>
    <mergeCell ref="O39:P39"/>
    <mergeCell ref="O40:P40"/>
    <mergeCell ref="O41:P41"/>
    <mergeCell ref="O42:P42"/>
    <mergeCell ref="D24:D26"/>
    <mergeCell ref="K24:N26"/>
    <mergeCell ref="H30:J30"/>
    <mergeCell ref="H29:J29"/>
    <mergeCell ref="H28:J28"/>
    <mergeCell ref="F28:G28"/>
    <mergeCell ref="F29:G29"/>
    <mergeCell ref="D60:E61"/>
    <mergeCell ref="S51:T51"/>
    <mergeCell ref="F42:G42"/>
    <mergeCell ref="O24:P26"/>
    <mergeCell ref="O27:P27"/>
    <mergeCell ref="O28:P28"/>
    <mergeCell ref="O43:P43"/>
    <mergeCell ref="S48:T48"/>
    <mergeCell ref="S49:T49"/>
    <mergeCell ref="H50:J50"/>
    <mergeCell ref="H51:J51"/>
    <mergeCell ref="K50:N50"/>
    <mergeCell ref="K51:N51"/>
    <mergeCell ref="H39:J39"/>
    <mergeCell ref="H40:J40"/>
    <mergeCell ref="H41:J41"/>
    <mergeCell ref="H42:J42"/>
    <mergeCell ref="H43:J43"/>
    <mergeCell ref="H33:J33"/>
    <mergeCell ref="H34:J34"/>
    <mergeCell ref="H35:J35"/>
    <mergeCell ref="H27:J27"/>
    <mergeCell ref="H49:J49"/>
    <mergeCell ref="H32:J32"/>
    <mergeCell ref="O30:P30"/>
    <mergeCell ref="O31:P31"/>
    <mergeCell ref="H36:J36"/>
    <mergeCell ref="H37:J37"/>
    <mergeCell ref="Q24:Q26"/>
    <mergeCell ref="S24:T26"/>
    <mergeCell ref="R24:R26"/>
    <mergeCell ref="O49:P49"/>
    <mergeCell ref="O92:P92"/>
    <mergeCell ref="O93:P93"/>
    <mergeCell ref="O91:P91"/>
    <mergeCell ref="D54:T55"/>
    <mergeCell ref="O50:P50"/>
    <mergeCell ref="F49:G49"/>
    <mergeCell ref="K85:N85"/>
    <mergeCell ref="H86:J86"/>
    <mergeCell ref="K86:N86"/>
    <mergeCell ref="H85:J85"/>
    <mergeCell ref="F90:G90"/>
    <mergeCell ref="F91:G91"/>
    <mergeCell ref="F81:G81"/>
    <mergeCell ref="F82:G82"/>
    <mergeCell ref="F83:G83"/>
    <mergeCell ref="H84:J84"/>
    <mergeCell ref="K84:N84"/>
    <mergeCell ref="H87:J87"/>
    <mergeCell ref="K87:N87"/>
    <mergeCell ref="H88:J88"/>
    <mergeCell ref="H38:J38"/>
    <mergeCell ref="F36:G36"/>
    <mergeCell ref="F37:G37"/>
    <mergeCell ref="H48:J48"/>
    <mergeCell ref="H45:J45"/>
    <mergeCell ref="H46:J46"/>
    <mergeCell ref="O48:P48"/>
    <mergeCell ref="K37:N37"/>
    <mergeCell ref="K48:N48"/>
    <mergeCell ref="O44:P44"/>
    <mergeCell ref="O45:P45"/>
    <mergeCell ref="O46:P46"/>
    <mergeCell ref="O47:P47"/>
    <mergeCell ref="H47:J47"/>
    <mergeCell ref="H44:J44"/>
    <mergeCell ref="O37:P37"/>
    <mergeCell ref="F38:G38"/>
    <mergeCell ref="F39:G39"/>
    <mergeCell ref="K39:N39"/>
    <mergeCell ref="K38:N38"/>
    <mergeCell ref="F48:G48"/>
    <mergeCell ref="K42:N42"/>
    <mergeCell ref="K43:N43"/>
    <mergeCell ref="K44:N44"/>
    <mergeCell ref="F33:G33"/>
    <mergeCell ref="F34:G34"/>
    <mergeCell ref="F35:G35"/>
    <mergeCell ref="M12:N12"/>
    <mergeCell ref="K12:L12"/>
    <mergeCell ref="I12:J12"/>
    <mergeCell ref="G12:H12"/>
    <mergeCell ref="I15:L15"/>
    <mergeCell ref="O36:P36"/>
    <mergeCell ref="F30:G30"/>
    <mergeCell ref="F31:G31"/>
    <mergeCell ref="F32:G32"/>
    <mergeCell ref="D12:F12"/>
    <mergeCell ref="D15:F15"/>
    <mergeCell ref="F18:G18"/>
    <mergeCell ref="O13:P13"/>
    <mergeCell ref="K28:N28"/>
    <mergeCell ref="K29:N29"/>
    <mergeCell ref="O32:P32"/>
    <mergeCell ref="O33:P33"/>
    <mergeCell ref="O34:P34"/>
    <mergeCell ref="O29:P29"/>
    <mergeCell ref="K27:N27"/>
    <mergeCell ref="F27:G27"/>
    <mergeCell ref="F44:G44"/>
    <mergeCell ref="F45:G45"/>
    <mergeCell ref="K45:N45"/>
    <mergeCell ref="K46:N46"/>
    <mergeCell ref="K47:N47"/>
    <mergeCell ref="F43:G43"/>
    <mergeCell ref="K13:L13"/>
    <mergeCell ref="I13:J13"/>
    <mergeCell ref="G13:H13"/>
    <mergeCell ref="G15:H15"/>
    <mergeCell ref="M15:N15"/>
    <mergeCell ref="F40:G40"/>
    <mergeCell ref="F41:G41"/>
    <mergeCell ref="F46:G46"/>
    <mergeCell ref="F47:G47"/>
    <mergeCell ref="K40:N40"/>
    <mergeCell ref="K41:N41"/>
    <mergeCell ref="K31:N31"/>
    <mergeCell ref="K32:N32"/>
    <mergeCell ref="K30:N30"/>
    <mergeCell ref="K33:N33"/>
    <mergeCell ref="K34:N34"/>
    <mergeCell ref="H31:J31"/>
    <mergeCell ref="H24:J26"/>
    <mergeCell ref="F26:G26"/>
    <mergeCell ref="F25:G25"/>
    <mergeCell ref="F24:G24"/>
    <mergeCell ref="D19:F19"/>
    <mergeCell ref="D121:T121"/>
    <mergeCell ref="O12:P12"/>
    <mergeCell ref="M13:N13"/>
    <mergeCell ref="F101:G101"/>
    <mergeCell ref="H90:J90"/>
    <mergeCell ref="K90:N90"/>
    <mergeCell ref="F102:G102"/>
    <mergeCell ref="F103:G103"/>
    <mergeCell ref="F104:G104"/>
    <mergeCell ref="F105:G105"/>
    <mergeCell ref="F106:G106"/>
    <mergeCell ref="F107:G107"/>
    <mergeCell ref="F92:G92"/>
    <mergeCell ref="F93:G93"/>
    <mergeCell ref="F94:G94"/>
    <mergeCell ref="F95:G95"/>
    <mergeCell ref="F96:G96"/>
    <mergeCell ref="F97:G97"/>
    <mergeCell ref="F98:G98"/>
    <mergeCell ref="F99:G99"/>
    <mergeCell ref="D62:T64"/>
    <mergeCell ref="F100:G100"/>
    <mergeCell ref="O87:P87"/>
    <mergeCell ref="Q80:S80"/>
    <mergeCell ref="O88:P88"/>
    <mergeCell ref="R81:R83"/>
    <mergeCell ref="S81:T83"/>
    <mergeCell ref="O99:P99"/>
    <mergeCell ref="O94:P94"/>
    <mergeCell ref="O80:P80"/>
    <mergeCell ref="S72:T72"/>
    <mergeCell ref="E73:F74"/>
    <mergeCell ref="K74:L74"/>
    <mergeCell ref="E72:F72"/>
    <mergeCell ref="P72:Q72"/>
    <mergeCell ref="O100:P100"/>
    <mergeCell ref="F76:G76"/>
    <mergeCell ref="O85:P85"/>
    <mergeCell ref="D81:D83"/>
    <mergeCell ref="H81:J83"/>
    <mergeCell ref="K81:N83"/>
    <mergeCell ref="P73:T74"/>
    <mergeCell ref="O84:P84"/>
    <mergeCell ref="G72:H72"/>
    <mergeCell ref="S107:T107"/>
    <mergeCell ref="H104:J104"/>
    <mergeCell ref="K104:N104"/>
    <mergeCell ref="H96:J96"/>
    <mergeCell ref="K96:N96"/>
    <mergeCell ref="H97:J97"/>
    <mergeCell ref="K97:N97"/>
    <mergeCell ref="H98:J98"/>
    <mergeCell ref="K98:N98"/>
    <mergeCell ref="O101:P101"/>
    <mergeCell ref="O102:P102"/>
    <mergeCell ref="O103:P103"/>
    <mergeCell ref="O104:P104"/>
    <mergeCell ref="O105:P105"/>
    <mergeCell ref="O106:P106"/>
    <mergeCell ref="O107:P107"/>
    <mergeCell ref="S105:T105"/>
    <mergeCell ref="H103:J103"/>
    <mergeCell ref="K103:N103"/>
    <mergeCell ref="S106:T106"/>
    <mergeCell ref="K105:N105"/>
    <mergeCell ref="H99:J99"/>
    <mergeCell ref="H106:J106"/>
    <mergeCell ref="K106:N106"/>
    <mergeCell ref="D2:T2"/>
    <mergeCell ref="Q23:S23"/>
    <mergeCell ref="Q12:R12"/>
    <mergeCell ref="Q13:R13"/>
    <mergeCell ref="H7:I7"/>
    <mergeCell ref="O9:P9"/>
    <mergeCell ref="E8:H9"/>
    <mergeCell ref="D52:T52"/>
    <mergeCell ref="K9:L9"/>
    <mergeCell ref="G14:R14"/>
    <mergeCell ref="D13:F14"/>
    <mergeCell ref="O15:R15"/>
    <mergeCell ref="O23:P23"/>
    <mergeCell ref="R3:S3"/>
    <mergeCell ref="F7:G7"/>
    <mergeCell ref="D7:E7"/>
    <mergeCell ref="F50:G50"/>
    <mergeCell ref="F51:G51"/>
    <mergeCell ref="F3:G3"/>
    <mergeCell ref="K49:N49"/>
    <mergeCell ref="K35:N35"/>
    <mergeCell ref="K36:N36"/>
    <mergeCell ref="S50:T50"/>
    <mergeCell ref="O51:P51"/>
    <mergeCell ref="G20:H20"/>
    <mergeCell ref="G21:H23"/>
    <mergeCell ref="G79:H80"/>
    <mergeCell ref="D77:F77"/>
    <mergeCell ref="O96:P96"/>
    <mergeCell ref="O97:P97"/>
    <mergeCell ref="O98:P98"/>
    <mergeCell ref="O89:P89"/>
    <mergeCell ref="O90:P90"/>
    <mergeCell ref="F87:G87"/>
    <mergeCell ref="H94:J94"/>
    <mergeCell ref="H91:J91"/>
    <mergeCell ref="K91:N91"/>
    <mergeCell ref="H92:J92"/>
    <mergeCell ref="K92:N92"/>
    <mergeCell ref="H93:J93"/>
    <mergeCell ref="K93:N93"/>
    <mergeCell ref="K94:N94"/>
    <mergeCell ref="H95:J95"/>
    <mergeCell ref="F85:G85"/>
    <mergeCell ref="F88:G88"/>
    <mergeCell ref="F89:G89"/>
    <mergeCell ref="F84:G84"/>
    <mergeCell ref="F60:T61"/>
    <mergeCell ref="S104:T104"/>
    <mergeCell ref="Q81:Q83"/>
    <mergeCell ref="F86:G86"/>
    <mergeCell ref="O95:P95"/>
    <mergeCell ref="O86:P86"/>
    <mergeCell ref="K88:N88"/>
    <mergeCell ref="H89:J89"/>
    <mergeCell ref="K89:N89"/>
    <mergeCell ref="K95:N95"/>
    <mergeCell ref="K99:N99"/>
    <mergeCell ref="H100:J100"/>
    <mergeCell ref="K100:N100"/>
    <mergeCell ref="H101:J101"/>
    <mergeCell ref="K101:N101"/>
    <mergeCell ref="H102:J102"/>
    <mergeCell ref="K102:N102"/>
    <mergeCell ref="O81:P83"/>
  </mergeCells>
  <phoneticPr fontId="1"/>
  <dataValidations count="3">
    <dataValidation type="list" allowBlank="1" showInputMessage="1" showErrorMessage="1" sqref="E28:E50 E84:E109 E117:E119">
      <formula1>
$E$24:$E$25</formula1>
    </dataValidation>
    <dataValidation type="list" allowBlank="1" showInputMessage="1" showErrorMessage="1" sqref="F28:G50 F84:G109 F117:G119">
      <formula1>
$F$24:$F$25</formula1>
    </dataValidation>
    <dataValidation type="list" allowBlank="1" showInputMessage="1" showErrorMessage="1" sqref="R27:R47 R117:R119 R84:R103">
      <formula1>
"有"</formula1>
    </dataValidation>
  </dataValidations>
  <printOptions horizontalCentered="1"/>
  <pageMargins left="0.59055118110236227" right="0" top="0.47244094488188981" bottom="0" header="0.31496062992125984" footer="0"/>
  <rowBreaks count="1" manualBreakCount="1">
    <brk id="64" min="3" max="19" man="1"/>
  </rowBreaks>
  <drawing r:id="rId2"/>
</worksheet>
</file>

<file path=xl/sharedStrings.xml><?xml version="1.0" encoding="utf-8"?>
<sst xmlns="http://schemas.openxmlformats.org/spreadsheetml/2006/main" count="116" uniqueCount="75">
  <si>
    <t>職　名</t>
  </si>
  <si>
    <t>氏　　名</t>
  </si>
  <si>
    <t>施設長</t>
  </si>
  <si>
    <t>調理員</t>
  </si>
  <si>
    <t>嘱託医</t>
  </si>
  <si>
    <t>経験年数</t>
    <rPh sb="2" eb="4">
      <t>ネンスウ</t>
    </rPh>
    <phoneticPr fontId="1"/>
  </si>
  <si>
    <t>常勤</t>
    <rPh sb="0" eb="2">
      <t>ジョウキン</t>
    </rPh>
    <phoneticPr fontId="1"/>
  </si>
  <si>
    <t>非常勤</t>
    <rPh sb="0" eb="3">
      <t>ヒジョウキン</t>
    </rPh>
    <phoneticPr fontId="1"/>
  </si>
  <si>
    <t>の別</t>
    <rPh sb="1" eb="2">
      <t>ベツ</t>
    </rPh>
    <phoneticPr fontId="1"/>
  </si>
  <si>
    <t>専任</t>
    <rPh sb="0" eb="2">
      <t>センニン</t>
    </rPh>
    <phoneticPr fontId="1"/>
  </si>
  <si>
    <t>兼任</t>
    <rPh sb="0" eb="2">
      <t>ケンニン</t>
    </rPh>
    <phoneticPr fontId="1"/>
  </si>
  <si>
    <t>所定労働時間
（月単位）</t>
    <phoneticPr fontId="1"/>
  </si>
  <si>
    <t>生年月日
（和暦）</t>
    <phoneticPr fontId="1"/>
  </si>
  <si>
    <t>職員の構成</t>
    <phoneticPr fontId="1"/>
  </si>
  <si>
    <t>常勤職員</t>
    <rPh sb="0" eb="2">
      <t>ジョウキン</t>
    </rPh>
    <rPh sb="2" eb="4">
      <t>ショクイン</t>
    </rPh>
    <phoneticPr fontId="1"/>
  </si>
  <si>
    <t>保育士資格有</t>
    <rPh sb="0" eb="3">
      <t>ホイクシ</t>
    </rPh>
    <rPh sb="3" eb="5">
      <t>シカク</t>
    </rPh>
    <rPh sb="5" eb="6">
      <t>アリ</t>
    </rPh>
    <phoneticPr fontId="1"/>
  </si>
  <si>
    <t>（注３）所定労働時間を週当たりで設定している場合の月当たりの労働時間の算出方法</t>
    <rPh sb="4" eb="6">
      <t>ショテイ</t>
    </rPh>
    <rPh sb="6" eb="8">
      <t>ロウドウ</t>
    </rPh>
    <rPh sb="8" eb="10">
      <t>ジカン</t>
    </rPh>
    <rPh sb="11" eb="12">
      <t>シュウ</t>
    </rPh>
    <rPh sb="12" eb="13">
      <t>ア</t>
    </rPh>
    <rPh sb="16" eb="18">
      <t>セッテイ</t>
    </rPh>
    <rPh sb="22" eb="24">
      <t>バアイ</t>
    </rPh>
    <rPh sb="35" eb="37">
      <t>サンシュツ</t>
    </rPh>
    <rPh sb="37" eb="39">
      <t>ホウホウ</t>
    </rPh>
    <phoneticPr fontId="1"/>
  </si>
  <si>
    <t>週当たりの労働時間÷7日×30日＝月当たりの労働時間</t>
    <rPh sb="17" eb="19">
      <t>ツキア</t>
    </rPh>
    <rPh sb="22" eb="24">
      <t>ロウドウ</t>
    </rPh>
    <rPh sb="24" eb="26">
      <t>ジカン</t>
    </rPh>
    <phoneticPr fontId="1"/>
  </si>
  <si>
    <t>常勤</t>
    <rPh sb="0" eb="2">
      <t>ジョウキン</t>
    </rPh>
    <phoneticPr fontId="1"/>
  </si>
  <si>
    <t>時間/月</t>
    <rPh sb="0" eb="2">
      <t>ジカン</t>
    </rPh>
    <rPh sb="3" eb="4">
      <t>ツキ</t>
    </rPh>
    <phoneticPr fontId="1"/>
  </si>
  <si>
    <t>現在</t>
    <rPh sb="0" eb="2">
      <t>ゲンザイ</t>
    </rPh>
    <phoneticPr fontId="1"/>
  </si>
  <si>
    <t>年齢</t>
    <rPh sb="0" eb="2">
      <t>ネンレイ</t>
    </rPh>
    <phoneticPr fontId="1"/>
  </si>
  <si>
    <t>1歳児</t>
    <rPh sb="1" eb="3">
      <t>サイジ</t>
    </rPh>
    <phoneticPr fontId="1"/>
  </si>
  <si>
    <t>2歳児</t>
    <rPh sb="1" eb="3">
      <t>サイジ</t>
    </rPh>
    <phoneticPr fontId="1"/>
  </si>
  <si>
    <t>3歳児</t>
    <rPh sb="1" eb="3">
      <t>サイジ</t>
    </rPh>
    <phoneticPr fontId="1"/>
  </si>
  <si>
    <t>0歳児</t>
    <rPh sb="1" eb="3">
      <t>サイジ</t>
    </rPh>
    <phoneticPr fontId="1"/>
  </si>
  <si>
    <t>4歳児</t>
    <rPh sb="1" eb="3">
      <t>サイジ</t>
    </rPh>
    <rPh sb="2" eb="3">
      <t>ジ</t>
    </rPh>
    <phoneticPr fontId="1"/>
  </si>
  <si>
    <t>5歳児</t>
    <rPh sb="1" eb="3">
      <t>サイジ</t>
    </rPh>
    <rPh sb="2" eb="3">
      <t>ジ</t>
    </rPh>
    <phoneticPr fontId="1"/>
  </si>
  <si>
    <t>保育士
資格</t>
    <rPh sb="0" eb="3">
      <t>ホイクシ</t>
    </rPh>
    <rPh sb="4" eb="6">
      <t>シカク</t>
    </rPh>
    <phoneticPr fontId="1"/>
  </si>
  <si>
    <t>非常勤職員</t>
    <rPh sb="0" eb="3">
      <t>ヒジョウキン</t>
    </rPh>
    <rPh sb="3" eb="5">
      <t>ショクイン</t>
    </rPh>
    <phoneticPr fontId="1"/>
  </si>
  <si>
    <t xml:space="preserve">換算方法
</t>
    <rPh sb="0" eb="2">
      <t>カンサン</t>
    </rPh>
    <rPh sb="2" eb="4">
      <t>ホウホウ</t>
    </rPh>
    <phoneticPr fontId="1"/>
  </si>
  <si>
    <t>（注４）短時間勤務保育士及びその他の常勤以外の保育士は、常勤保育士見合いの数に換算すること。</t>
    <phoneticPr fontId="1"/>
  </si>
  <si>
    <t>人</t>
    <rPh sb="0" eb="1">
      <t>ニン</t>
    </rPh>
    <phoneticPr fontId="1"/>
  </si>
  <si>
    <t>（常勤の所定労働時間数</t>
    <rPh sb="1" eb="3">
      <t>ジョウキン</t>
    </rPh>
    <rPh sb="4" eb="6">
      <t>ショテイ</t>
    </rPh>
    <rPh sb="6" eb="8">
      <t>ロウドウ</t>
    </rPh>
    <rPh sb="8" eb="11">
      <t>ジカンスウ</t>
    </rPh>
    <phoneticPr fontId="1"/>
  </si>
  <si>
    <t>）</t>
    <phoneticPr fontId="1"/>
  </si>
  <si>
    <t>（非常勤職員の総労働時間</t>
    <rPh sb="1" eb="4">
      <t>ヒジョウキン</t>
    </rPh>
    <rPh sb="4" eb="6">
      <t>ショクイン</t>
    </rPh>
    <phoneticPr fontId="1"/>
  </si>
  <si>
    <t>（注１）基準職員とは、施設認可上、配置しなければならない職員で、非常勤職員を含む。</t>
    <phoneticPr fontId="1"/>
  </si>
  <si>
    <t>（注２）常勤の保育士とは、各保育所の就業規則等で定めた常勤職員のうち、期間の定めのない労働契約を結んでいる者（１年以上の労働契約
　　　　を結んでいる者を含む）で、1日6時間以上かつ月20日以上勤務している保育士をいう。</t>
    <rPh sb="43" eb="45">
      <t>ロウドウ</t>
    </rPh>
    <phoneticPr fontId="1"/>
  </si>
  <si>
    <t>：短時間勤務保育士及びその他の常勤以外の保育士の所定労働時間数の合計を常勤保育士の所定労働時間数で除
　し、端数を切り捨てる。ただし、ちょうど割り切れる場合は、そのうちの１人分については常勤保育士の総時間数を上回
　るといえないため、１人とカウントしない。</t>
    <rPh sb="95" eb="98">
      <t>ホイクシ</t>
    </rPh>
    <phoneticPr fontId="1"/>
  </si>
  <si>
    <t>　　　●児童定員</t>
    <rPh sb="4" eb="6">
      <t>ジドウ</t>
    </rPh>
    <rPh sb="6" eb="8">
      <t>テイイン</t>
    </rPh>
    <phoneticPr fontId="1"/>
  </si>
  <si>
    <t>　　　●年齢別配置基準</t>
    <rPh sb="4" eb="6">
      <t>ネンレイ</t>
    </rPh>
    <rPh sb="6" eb="7">
      <t>ベツ</t>
    </rPh>
    <rPh sb="7" eb="9">
      <t>ハイチ</t>
    </rPh>
    <rPh sb="9" eb="11">
      <t>キジュン</t>
    </rPh>
    <phoneticPr fontId="1"/>
  </si>
  <si>
    <t>実配置</t>
    <rPh sb="0" eb="1">
      <t>ジツ</t>
    </rPh>
    <rPh sb="1" eb="3">
      <t>ハイチ</t>
    </rPh>
    <phoneticPr fontId="1"/>
  </si>
  <si>
    <t>）</t>
  </si>
  <si>
    <t>（常勤の所定労働時間数</t>
  </si>
  <si>
    <t>時間/月</t>
  </si>
  <si>
    <t>　　　【保育士数集計】</t>
    <rPh sb="4" eb="7">
      <t>ホイクシ</t>
    </rPh>
    <rPh sb="7" eb="8">
      <t>スウ</t>
    </rPh>
    <rPh sb="8" eb="10">
      <t>シュウケイ</t>
    </rPh>
    <phoneticPr fontId="1"/>
  </si>
  <si>
    <t>　　※常勤換算後</t>
    <phoneticPr fontId="1"/>
  </si>
  <si>
    <t>人…①</t>
    <rPh sb="0" eb="1">
      <t>ニン</t>
    </rPh>
    <phoneticPr fontId="1"/>
  </si>
  <si>
    <t>人…②</t>
    <rPh sb="0" eb="1">
      <t>ニン</t>
    </rPh>
    <phoneticPr fontId="1"/>
  </si>
  <si>
    <t>１　基準職員</t>
    <rPh sb="2" eb="4">
      <t>キジュン</t>
    </rPh>
    <rPh sb="4" eb="6">
      <t>ショクイン</t>
    </rPh>
    <phoneticPr fontId="1"/>
  </si>
  <si>
    <t>　　　　　　　　　（①＋②）</t>
    <phoneticPr fontId="1"/>
  </si>
  <si>
    <t>２　基準外職員</t>
    <rPh sb="2" eb="4">
      <t>キジュン</t>
    </rPh>
    <rPh sb="4" eb="5">
      <t>ガイ</t>
    </rPh>
    <rPh sb="5" eb="7">
      <t>ショクイン</t>
    </rPh>
    <phoneticPr fontId="1"/>
  </si>
  <si>
    <t>　（１）　保育士の配置基準及び配置状況</t>
    <rPh sb="5" eb="8">
      <t>ホイクシ</t>
    </rPh>
    <rPh sb="9" eb="11">
      <t>ハイチ</t>
    </rPh>
    <rPh sb="11" eb="13">
      <t>キジュン</t>
    </rPh>
    <rPh sb="13" eb="14">
      <t>オヨ</t>
    </rPh>
    <rPh sb="15" eb="17">
      <t>ハイチ</t>
    </rPh>
    <rPh sb="17" eb="19">
      <t>ジョウキョウ</t>
    </rPh>
    <phoneticPr fontId="1"/>
  </si>
  <si>
    <t>　（２）　職員名簿</t>
    <rPh sb="5" eb="7">
      <t>ショクイン</t>
    </rPh>
    <rPh sb="7" eb="9">
      <t>メイボ</t>
    </rPh>
    <phoneticPr fontId="1"/>
  </si>
  <si>
    <t>認可基準</t>
    <rPh sb="0" eb="2">
      <t>ニンカ</t>
    </rPh>
    <rPh sb="2" eb="4">
      <t>キジュン</t>
    </rPh>
    <phoneticPr fontId="1"/>
  </si>
  <si>
    <t>　　人　　≧</t>
    <rPh sb="2" eb="3">
      <t>ニン</t>
    </rPh>
    <phoneticPr fontId="1"/>
  </si>
  <si>
    <t>（注１）基準外職員とは、認可基準上配置が必要となる職員以外の職員で、常勤職員を含む。</t>
    <rPh sb="14" eb="16">
      <t>キジュン</t>
    </rPh>
    <rPh sb="16" eb="17">
      <t>ジョウ</t>
    </rPh>
    <rPh sb="17" eb="19">
      <t>ハイチ</t>
    </rPh>
    <rPh sb="20" eb="22">
      <t>ヒツヨウ</t>
    </rPh>
    <phoneticPr fontId="1"/>
  </si>
  <si>
    <t>　　　※常勤換算後　　</t>
    <phoneticPr fontId="1"/>
  </si>
  <si>
    <t>施設型給付費（委託費）に係る加配（基準）</t>
    <phoneticPr fontId="1"/>
  </si>
  <si>
    <t>　（１）　休けい保育士、保育標準時間対応など</t>
    <rPh sb="5" eb="6">
      <t>キュウ</t>
    </rPh>
    <rPh sb="8" eb="10">
      <t>ホイク</t>
    </rPh>
    <rPh sb="10" eb="11">
      <t>シ</t>
    </rPh>
    <rPh sb="12" eb="14">
      <t>ホイク</t>
    </rPh>
    <rPh sb="14" eb="16">
      <t>ヒョウジュン</t>
    </rPh>
    <rPh sb="16" eb="18">
      <t>ジカン</t>
    </rPh>
    <rPh sb="18" eb="20">
      <t>タイオウ</t>
    </rPh>
    <phoneticPr fontId="1"/>
  </si>
  <si>
    <t>　　　ア　保育士の配置基準及び配置状況</t>
    <rPh sb="5" eb="8">
      <t>ホイクシ</t>
    </rPh>
    <rPh sb="9" eb="11">
      <t>ハイチ</t>
    </rPh>
    <rPh sb="11" eb="13">
      <t>キジュン</t>
    </rPh>
    <rPh sb="13" eb="14">
      <t>オヨ</t>
    </rPh>
    <rPh sb="15" eb="17">
      <t>ハイチ</t>
    </rPh>
    <rPh sb="17" eb="19">
      <t>ジョウキョウ</t>
    </rPh>
    <phoneticPr fontId="1"/>
  </si>
  <si>
    <t>　　　イ　職員名簿</t>
    <rPh sb="5" eb="7">
      <t>ショクイン</t>
    </rPh>
    <rPh sb="7" eb="9">
      <t>メイボ</t>
    </rPh>
    <phoneticPr fontId="1"/>
  </si>
  <si>
    <t>　（２）　非常勤保育士の加配</t>
    <rPh sb="5" eb="8">
      <t>ヒジョウキン</t>
    </rPh>
    <rPh sb="8" eb="11">
      <t>ホイクシ</t>
    </rPh>
    <rPh sb="12" eb="14">
      <t>カハイ</t>
    </rPh>
    <phoneticPr fontId="1"/>
  </si>
  <si>
    <t>非常勤</t>
    <rPh sb="0" eb="3">
      <t>ヒジョウキン</t>
    </rPh>
    <phoneticPr fontId="1"/>
  </si>
  <si>
    <t>人　   ≧</t>
    <rPh sb="0" eb="1">
      <t>ニン</t>
    </rPh>
    <phoneticPr fontId="1"/>
  </si>
  <si>
    <t>（③＋④）</t>
    <phoneticPr fontId="1"/>
  </si>
  <si>
    <t>人…③</t>
    <rPh sb="0" eb="1">
      <t>ニン</t>
    </rPh>
    <phoneticPr fontId="1"/>
  </si>
  <si>
    <t>人…④</t>
    <rPh sb="0" eb="1">
      <t>ニン</t>
    </rPh>
    <phoneticPr fontId="1"/>
  </si>
  <si>
    <t>人     ≧</t>
    <rPh sb="0" eb="1">
      <t>ニン</t>
    </rPh>
    <phoneticPr fontId="1"/>
  </si>
  <si>
    <t>□利用定員を認可定員と異なる人数に設定している。（該当する場合、□にチェックをし、児童定員欄には利用定員を記入してください。）</t>
    <rPh sb="6" eb="8">
      <t>ニンカ</t>
    </rPh>
    <rPh sb="53" eb="55">
      <t>キニュウ</t>
    </rPh>
    <phoneticPr fontId="1"/>
  </si>
  <si>
    <t>　　　　　　認定こども園の場合は１号認定
　　　　　　こどもの定員も含めて記入する。</t>
    <rPh sb="37" eb="39">
      <t>キニュウ</t>
    </rPh>
    <phoneticPr fontId="1"/>
  </si>
  <si>
    <t>（注２）子ども・子育て支援法（平成24年法律第65号）に基づく区の確認を受けて特定教育・保育施設となる場合、少なくとも施設型
　　　　給付費（委託費）に係る必要職員については必ず記入すること。</t>
    <rPh sb="51" eb="53">
      <t>バアイ</t>
    </rPh>
    <rPh sb="59" eb="62">
      <t>シセツガタ</t>
    </rPh>
    <rPh sb="67" eb="69">
      <t>キュウフ</t>
    </rPh>
    <rPh sb="69" eb="70">
      <t>ヒ</t>
    </rPh>
    <rPh sb="71" eb="73">
      <t>イタク</t>
    </rPh>
    <rPh sb="73" eb="74">
      <t>ヒ</t>
    </rPh>
    <rPh sb="76" eb="77">
      <t>カカ</t>
    </rPh>
    <rPh sb="78" eb="80">
      <t>ヒツヨウ</t>
    </rPh>
    <rPh sb="90" eb="91">
      <t>ニュウ</t>
    </rPh>
    <phoneticPr fontId="1"/>
  </si>
  <si>
    <r>
      <rPr>
        <sz val="10"/>
        <rFont val="ＭＳ Ｐ明朝"/>
        <family val="1"/>
        <charset val="128"/>
      </rPr>
      <t>所定労働時間</t>
    </r>
    <r>
      <rPr>
        <sz val="10.5"/>
        <rFont val="ＭＳ Ｐ明朝"/>
        <family val="1"/>
        <charset val="128"/>
      </rPr>
      <t xml:space="preserve">
（月単位）</t>
    </r>
    <phoneticPr fontId="1"/>
  </si>
  <si>
    <t>（注５）経験年数欄は、左欄に教育・保育施設、地域型保育事業、認証保育所、その他区市町村単独事業（ただし居宅訪問型保育事業、家庭
　　　　的保育事業及びこれらに類するものを除く。）において常勤有資格者として保育に従事した年数を記載し、そのうち認可保育所における
　　　　経験年数を右欄に記入すること。</t>
    <rPh sb="11" eb="12">
      <t>ヒダリ</t>
    </rPh>
    <rPh sb="12" eb="13">
      <t>ラン</t>
    </rPh>
    <rPh sb="30" eb="32">
      <t>ニンショウ</t>
    </rPh>
    <rPh sb="32" eb="34">
      <t>ホイク</t>
    </rPh>
    <rPh sb="34" eb="35">
      <t>ショ</t>
    </rPh>
    <rPh sb="93" eb="95">
      <t>ジョウキン</t>
    </rPh>
    <rPh sb="95" eb="99">
      <t>ユウシカクシャ</t>
    </rPh>
    <rPh sb="109" eb="111">
      <t>ネンスウ</t>
    </rPh>
    <rPh sb="139" eb="140">
      <t>ミギ</t>
    </rPh>
    <rPh sb="140" eb="141">
      <t>ラン</t>
    </rPh>
    <rPh sb="143" eb="144">
      <t>ニュウ</t>
    </rPh>
    <phoneticPr fontId="1"/>
  </si>
  <si>
    <t>第３号様式（第14条、第16条、第18条関係）</t>
    <rPh sb="0" eb="1">
      <t>ダイ</t>
    </rPh>
    <rPh sb="2" eb="5">
      <t>ゴウヨウシキ</t>
    </rPh>
    <rPh sb="6" eb="7">
      <t>ダイ</t>
    </rPh>
    <rPh sb="9" eb="10">
      <t>ジョウ</t>
    </rPh>
    <rPh sb="16" eb="17">
      <t>ダイ</t>
    </rPh>
    <rPh sb="19" eb="20">
      <t>ジョウ</t>
    </rPh>
    <rPh sb="20" eb="22">
      <t>カンケイ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</si>
</sst>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General&quot;時&quot;&quot;間&quot;"/>
    <numFmt numFmtId="177" formatCode="\(General\)"/>
    <numFmt numFmtId="178" formatCode="General&quot;人&quot;"/>
    <numFmt numFmtId="179" formatCode="[$-411]ge\.m\.d;@"/>
    <numFmt numFmtId="180" formatCode="General&quot;歳&quot;"/>
    <numFmt numFmtId="181" formatCode="[$-411]ggge&quot;年&quot;m&quot;月&quot;d&quot;日&quot;;@"/>
  </numFmts>
  <fonts count="15"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9"/>
      <color theme="1"/>
      <name val="ＭＳ Ｐ明朝"/>
      <family val="1"/>
      <charset val="128"/>
    </font>
    <font>
      <sz val="8"/>
      <color theme="1"/>
      <name val="ＭＳ Ｐ明朝"/>
      <family val="1"/>
      <charset val="128"/>
    </font>
    <font>
      <sz val="11"/>
      <color rgb="FFFF0000"/>
      <name val="ＭＳ Ｐ明朝"/>
      <family val="1"/>
      <charset val="128"/>
    </font>
    <font>
      <sz val="11"/>
      <name val="ＭＳ Ｐ明朝"/>
      <family val="1"/>
      <charset val="128"/>
    </font>
    <font>
      <b/>
      <sz val="14"/>
      <name val="ＭＳ Ｐ明朝"/>
      <family val="1"/>
      <charset val="128"/>
    </font>
    <font>
      <sz val="9"/>
      <name val="ＭＳ Ｐ明朝"/>
      <family val="1"/>
      <charset val="128"/>
    </font>
    <font>
      <sz val="8"/>
      <name val="ＭＳ Ｐ明朝"/>
      <family val="1"/>
      <charset val="128"/>
    </font>
    <font>
      <sz val="10"/>
      <name val="ＭＳ Ｐ明朝"/>
      <family val="1"/>
      <charset val="128"/>
    </font>
    <font>
      <sz val="6"/>
      <name val="ＭＳ Ｐ明朝"/>
      <family val="1"/>
      <charset val="128"/>
    </font>
    <font>
      <sz val="7"/>
      <name val="ＭＳ Ｐ明朝"/>
      <family val="1"/>
      <charset val="128"/>
    </font>
    <font>
      <sz val="10.5"/>
      <name val="ＭＳ Ｐ明朝"/>
      <family val="1"/>
      <charset val="128"/>
    </font>
    <font>
      <sz val="12"/>
      <name val="ＭＳ Ｐ明朝"/>
      <family val="1"/>
      <charset val="128"/>
    </font>
  </fonts>
  <fills count="4">
    <fill>
      <patternFill patternType="none"/>
    </fill>
    <fill>
      <patternFill patternType="gray125"/>
    </fill>
    <fill>
      <patternFill patternType="solid">
        <fgColor rgb="FF99FFCC"/>
        <bgColor indexed="64"/>
      </patternFill>
    </fill>
    <fill>
      <patternFill patternType="solid">
        <fgColor theme="0"/>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hair">
        <color theme="0" tint="-0.24994659260841701"/>
      </right>
      <top style="thin">
        <color rgb="FF000000"/>
      </top>
      <bottom style="thin">
        <color rgb="FF000000"/>
      </bottom>
      <diagonal/>
    </border>
    <border>
      <left style="hair">
        <color theme="0" tint="-0.24994659260841701"/>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thin">
        <color indexed="64"/>
      </top>
      <bottom style="thin">
        <color indexed="64"/>
      </bottom>
      <diagonal/>
    </border>
    <border>
      <left/>
      <right style="thin">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double">
        <color indexed="64"/>
      </left>
      <right/>
      <top/>
      <bottom/>
      <diagonal/>
    </border>
    <border>
      <left/>
      <right style="hair">
        <color rgb="FF99FFCC"/>
      </right>
      <top/>
      <bottom/>
      <diagonal/>
    </border>
    <border>
      <left style="thin">
        <color rgb="FF000000"/>
      </left>
      <right style="hair">
        <color theme="0" tint="-0.249977111117893"/>
      </right>
      <top style="thin">
        <color rgb="FF000000"/>
      </top>
      <bottom style="thin">
        <color rgb="FF000000"/>
      </bottom>
      <diagonal/>
    </border>
    <border>
      <left/>
      <right/>
      <top style="double">
        <color indexed="64"/>
      </top>
      <bottom/>
      <diagonal/>
    </border>
    <border>
      <left/>
      <right/>
      <top/>
      <bottom style="double">
        <color indexed="64"/>
      </bottom>
      <diagonal/>
    </border>
    <border>
      <left style="thin">
        <color indexed="64"/>
      </left>
      <right style="thin">
        <color rgb="FF000000"/>
      </right>
      <top style="thin">
        <color rgb="FF000000"/>
      </top>
      <bottom style="thin">
        <color rgb="FF000000"/>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s>
  <cellStyleXfs count="1">
    <xf numFmtId="0" fontId="0" fillId="0" borderId="0">
      <alignment vertical="center"/>
    </xf>
  </cellStyleXfs>
  <cellXfs count="189">
    <xf numFmtId="0" fontId="0" fillId="0" borderId="0" xfId="0">
      <alignment vertical="center"/>
    </xf>
    <xf numFmtId="0" fontId="2" fillId="0" borderId="0" xfId="0" applyFont="1" applyProtection="1">
      <alignment vertical="center"/>
      <protection locked="0"/>
    </xf>
    <xf numFmtId="0" fontId="3" fillId="0" borderId="0" xfId="0" applyFont="1" applyAlignment="1" applyProtection="1">
      <alignment vertical="center"/>
      <protection locked="0"/>
    </xf>
    <xf numFmtId="0" fontId="3" fillId="0" borderId="0" xfId="0" applyFont="1" applyProtection="1">
      <alignment vertical="center"/>
      <protection locked="0"/>
    </xf>
    <xf numFmtId="0" fontId="3" fillId="0" borderId="0" xfId="0" applyFont="1" applyBorder="1" applyProtection="1">
      <alignment vertical="center"/>
      <protection locked="0"/>
    </xf>
    <xf numFmtId="0" fontId="2" fillId="0" borderId="0" xfId="0" applyFont="1" applyAlignment="1" applyProtection="1">
      <alignment vertical="center" shrinkToFit="1"/>
      <protection locked="0"/>
    </xf>
    <xf numFmtId="0" fontId="4" fillId="0" borderId="0" xfId="0" applyFont="1" applyProtection="1">
      <alignment vertical="center"/>
      <protection locked="0"/>
    </xf>
    <xf numFmtId="0" fontId="3" fillId="3" borderId="0" xfId="0" applyFont="1" applyFill="1" applyBorder="1" applyAlignment="1" applyProtection="1">
      <alignment vertical="center" shrinkToFit="1"/>
      <protection locked="0"/>
    </xf>
    <xf numFmtId="0" fontId="2" fillId="0" borderId="31" xfId="0" applyFont="1" applyBorder="1" applyProtection="1">
      <alignment vertical="center"/>
      <protection locked="0"/>
    </xf>
    <xf numFmtId="0" fontId="2" fillId="0" borderId="27" xfId="0" applyFont="1" applyBorder="1" applyProtection="1">
      <alignment vertical="center"/>
      <protection locked="0"/>
    </xf>
    <xf numFmtId="0" fontId="2" fillId="0" borderId="0" xfId="0" applyFont="1" applyBorder="1" applyProtection="1">
      <alignment vertical="center"/>
      <protection locked="0"/>
    </xf>
    <xf numFmtId="0" fontId="4" fillId="0" borderId="0" xfId="0" applyFont="1" applyBorder="1" applyProtection="1">
      <alignment vertical="center"/>
      <protection locked="0"/>
    </xf>
    <xf numFmtId="0" fontId="3" fillId="0" borderId="27" xfId="0" applyFont="1" applyBorder="1" applyProtection="1">
      <alignment vertical="center"/>
      <protection locked="0"/>
    </xf>
    <xf numFmtId="0" fontId="2" fillId="0" borderId="24" xfId="0" applyFont="1" applyBorder="1" applyProtection="1">
      <alignment vertical="center"/>
      <protection locked="0"/>
    </xf>
    <xf numFmtId="0" fontId="5" fillId="0" borderId="0" xfId="0" applyFont="1" applyProtection="1">
      <alignment vertical="center"/>
      <protection locked="0"/>
    </xf>
    <xf numFmtId="0" fontId="6" fillId="0" borderId="0" xfId="0" applyFont="1" applyProtection="1">
      <alignment vertical="center"/>
      <protection locked="0"/>
    </xf>
    <xf numFmtId="0" fontId="6" fillId="0" borderId="0" xfId="0" applyFont="1" applyBorder="1" applyAlignment="1" applyProtection="1">
      <alignment vertical="center"/>
      <protection locked="0"/>
    </xf>
    <xf numFmtId="0" fontId="6" fillId="0" borderId="0" xfId="0" applyFont="1" applyBorder="1" applyProtection="1">
      <alignment vertical="center"/>
      <protection locked="0"/>
    </xf>
    <xf numFmtId="0" fontId="6" fillId="0" borderId="0" xfId="0" applyFont="1" applyBorder="1" applyAlignment="1" applyProtection="1">
      <alignment horizontal="center" vertical="center"/>
    </xf>
    <xf numFmtId="176" fontId="6" fillId="0" borderId="0" xfId="0" applyNumberFormat="1"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0" xfId="0" applyFont="1" applyBorder="1" applyAlignment="1" applyProtection="1">
      <alignment horizontal="left" vertical="center"/>
      <protection locked="0"/>
    </xf>
    <xf numFmtId="0" fontId="9" fillId="0" borderId="0" xfId="0" applyFont="1" applyBorder="1" applyAlignment="1" applyProtection="1">
      <alignment vertical="center"/>
      <protection locked="0"/>
    </xf>
    <xf numFmtId="0" fontId="9" fillId="3" borderId="0" xfId="0" applyFont="1" applyFill="1" applyBorder="1" applyProtection="1">
      <alignment vertical="center"/>
      <protection locked="0"/>
    </xf>
    <xf numFmtId="0" fontId="10" fillId="3" borderId="0" xfId="0" applyFont="1" applyFill="1" applyBorder="1" applyAlignment="1" applyProtection="1">
      <alignment vertical="center"/>
    </xf>
    <xf numFmtId="0" fontId="10" fillId="3" borderId="0" xfId="0" applyFont="1" applyFill="1" applyBorder="1" applyAlignment="1" applyProtection="1">
      <alignment horizontal="right" vertical="center"/>
      <protection locked="0"/>
    </xf>
    <xf numFmtId="0" fontId="10" fillId="3" borderId="0" xfId="0" applyFont="1" applyFill="1" applyBorder="1" applyAlignment="1" applyProtection="1">
      <alignment vertical="center"/>
      <protection locked="0"/>
    </xf>
    <xf numFmtId="0" fontId="9" fillId="0" borderId="0" xfId="0" applyFont="1" applyBorder="1" applyProtection="1">
      <alignment vertical="center"/>
      <protection locked="0"/>
    </xf>
    <xf numFmtId="0" fontId="6" fillId="0" borderId="36" xfId="0" applyFont="1" applyBorder="1" applyAlignment="1" applyProtection="1">
      <alignment vertical="center"/>
      <protection locked="0"/>
    </xf>
    <xf numFmtId="0" fontId="6" fillId="0" borderId="25" xfId="0" applyFont="1" applyBorder="1" applyAlignment="1" applyProtection="1">
      <alignment vertical="center"/>
      <protection locked="0"/>
    </xf>
    <xf numFmtId="0" fontId="6" fillId="0" borderId="26" xfId="0" applyFont="1" applyBorder="1" applyProtection="1">
      <alignment vertical="center"/>
      <protection locked="0"/>
    </xf>
    <xf numFmtId="0" fontId="8" fillId="0" borderId="37" xfId="0" applyFont="1" applyBorder="1" applyAlignment="1" applyProtection="1">
      <alignment vertical="center"/>
      <protection locked="0"/>
    </xf>
    <xf numFmtId="0" fontId="6" fillId="0" borderId="27" xfId="0" applyFont="1" applyBorder="1" applyProtection="1">
      <alignment vertical="center"/>
      <protection locked="0"/>
    </xf>
    <xf numFmtId="0" fontId="8" fillId="0" borderId="27" xfId="0" applyFont="1" applyBorder="1" applyAlignment="1" applyProtection="1">
      <alignment vertical="center" wrapText="1"/>
      <protection locked="0"/>
    </xf>
    <xf numFmtId="0" fontId="8" fillId="0" borderId="0" xfId="0" applyFont="1" applyBorder="1" applyProtection="1">
      <alignment vertical="center"/>
      <protection locked="0"/>
    </xf>
    <xf numFmtId="0" fontId="8" fillId="0" borderId="27" xfId="0" applyFont="1" applyBorder="1" applyAlignment="1" applyProtection="1">
      <alignment vertical="center"/>
      <protection locked="0"/>
    </xf>
    <xf numFmtId="0" fontId="8" fillId="0" borderId="0" xfId="0" applyFont="1" applyBorder="1" applyAlignment="1" applyProtection="1">
      <alignment vertical="center"/>
      <protection locked="0"/>
    </xf>
    <xf numFmtId="0" fontId="6" fillId="0" borderId="38" xfId="0" applyFont="1" applyBorder="1" applyAlignment="1" applyProtection="1">
      <alignment vertical="center"/>
      <protection locked="0"/>
    </xf>
    <xf numFmtId="0" fontId="6" fillId="0" borderId="28" xfId="0" applyFont="1" applyBorder="1" applyAlignment="1" applyProtection="1">
      <alignment vertical="center"/>
      <protection locked="0"/>
    </xf>
    <xf numFmtId="0" fontId="8" fillId="0" borderId="28" xfId="0" applyFont="1" applyBorder="1" applyAlignment="1" applyProtection="1">
      <alignment horizontal="center" vertical="center" shrinkToFit="1"/>
      <protection locked="0"/>
    </xf>
    <xf numFmtId="178" fontId="8" fillId="0" borderId="28" xfId="0" applyNumberFormat="1" applyFont="1" applyBorder="1" applyAlignment="1" applyProtection="1">
      <alignment horizontal="center" vertical="center" shrinkToFit="1"/>
      <protection locked="0"/>
    </xf>
    <xf numFmtId="0" fontId="8" fillId="0" borderId="29"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178" fontId="8" fillId="0" borderId="0" xfId="0" applyNumberFormat="1" applyFont="1" applyBorder="1" applyAlignment="1" applyProtection="1">
      <alignment horizontal="center" vertical="center" shrinkToFit="1"/>
      <protection locked="0"/>
    </xf>
    <xf numFmtId="0" fontId="8" fillId="2" borderId="0" xfId="0" applyNumberFormat="1" applyFont="1" applyFill="1" applyBorder="1" applyAlignment="1" applyProtection="1">
      <alignment vertical="center"/>
    </xf>
    <xf numFmtId="0" fontId="6" fillId="3" borderId="0" xfId="0" applyFont="1" applyFill="1" applyBorder="1" applyProtection="1">
      <alignment vertical="center"/>
      <protection locked="0"/>
    </xf>
    <xf numFmtId="0" fontId="8" fillId="2" borderId="0" xfId="0" applyFont="1" applyFill="1" applyBorder="1" applyAlignment="1" applyProtection="1">
      <alignment vertical="center" shrinkToFit="1"/>
    </xf>
    <xf numFmtId="0" fontId="8" fillId="0" borderId="0" xfId="0" applyFont="1" applyBorder="1" applyAlignment="1" applyProtection="1">
      <alignment vertical="center" shrinkToFit="1"/>
      <protection locked="0"/>
    </xf>
    <xf numFmtId="0" fontId="8" fillId="0" borderId="0" xfId="0" applyFont="1" applyBorder="1" applyAlignment="1" applyProtection="1">
      <alignment vertical="top"/>
      <protection locked="0"/>
    </xf>
    <xf numFmtId="0" fontId="8" fillId="3" borderId="0" xfId="0" applyNumberFormat="1" applyFont="1" applyFill="1" applyBorder="1" applyAlignment="1" applyProtection="1">
      <alignment vertical="center"/>
    </xf>
    <xf numFmtId="0" fontId="8" fillId="0" borderId="13" xfId="0" applyFont="1" applyBorder="1" applyAlignment="1" applyProtection="1">
      <alignment vertical="top"/>
      <protection locked="0"/>
    </xf>
    <xf numFmtId="0" fontId="10" fillId="0" borderId="0" xfId="0" applyFont="1" applyBorder="1" applyAlignment="1" applyProtection="1">
      <alignment horizontal="center" vertical="center"/>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top" wrapText="1"/>
      <protection locked="0"/>
    </xf>
    <xf numFmtId="0" fontId="13" fillId="3" borderId="35" xfId="0"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wrapText="1"/>
    </xf>
    <xf numFmtId="180" fontId="13" fillId="2" borderId="1" xfId="0" applyNumberFormat="1" applyFont="1" applyFill="1" applyBorder="1" applyAlignment="1" applyProtection="1">
      <alignment horizontal="center" vertical="center" wrapText="1"/>
    </xf>
    <xf numFmtId="0" fontId="13" fillId="0" borderId="1"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177" fontId="14" fillId="0" borderId="11" xfId="0" applyNumberFormat="1" applyFont="1" applyBorder="1" applyAlignment="1" applyProtection="1">
      <alignment horizontal="center" vertical="center" wrapText="1"/>
      <protection locked="0"/>
    </xf>
    <xf numFmtId="0" fontId="13" fillId="0" borderId="35" xfId="0" applyFont="1" applyBorder="1" applyAlignment="1" applyProtection="1">
      <alignment horizontal="center" vertical="center" wrapText="1"/>
      <protection locked="0"/>
    </xf>
    <xf numFmtId="0" fontId="8" fillId="0" borderId="0" xfId="0" applyFont="1" applyAlignment="1" applyProtection="1">
      <alignment horizontal="left" vertical="center" wrapText="1"/>
      <protection locked="0"/>
    </xf>
    <xf numFmtId="0" fontId="6" fillId="0" borderId="0" xfId="0" applyFont="1" applyAlignment="1" applyProtection="1">
      <alignment vertical="center"/>
      <protection locked="0"/>
    </xf>
    <xf numFmtId="176" fontId="6" fillId="0" borderId="0" xfId="0" applyNumberFormat="1" applyFont="1" applyAlignment="1" applyProtection="1">
      <alignment horizontal="center" vertical="center"/>
      <protection locked="0"/>
    </xf>
    <xf numFmtId="0" fontId="6" fillId="0" borderId="0" xfId="0" applyFont="1" applyAlignment="1" applyProtection="1">
      <alignment horizontal="right"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9" fillId="3" borderId="0" xfId="0" applyFont="1" applyFill="1" applyProtection="1">
      <alignment vertical="center"/>
      <protection locked="0"/>
    </xf>
    <xf numFmtId="0" fontId="10" fillId="3" borderId="0" xfId="0" applyFont="1" applyFill="1" applyAlignment="1" applyProtection="1">
      <alignment horizontal="right" vertical="center"/>
      <protection locked="0"/>
    </xf>
    <xf numFmtId="0" fontId="9" fillId="0" borderId="0" xfId="0" applyFont="1" applyProtection="1">
      <alignment vertical="center"/>
      <protection locked="0"/>
    </xf>
    <xf numFmtId="0" fontId="10" fillId="3" borderId="0" xfId="0" applyFont="1" applyFill="1" applyAlignment="1" applyProtection="1">
      <alignment vertical="center"/>
      <protection locked="0"/>
    </xf>
    <xf numFmtId="0" fontId="8" fillId="0" borderId="0" xfId="0" applyFont="1" applyAlignment="1" applyProtection="1">
      <alignment vertical="center"/>
      <protection locked="0"/>
    </xf>
    <xf numFmtId="0" fontId="8" fillId="0" borderId="0" xfId="0" applyFont="1" applyProtection="1">
      <alignment vertical="center"/>
      <protection locked="0"/>
    </xf>
    <xf numFmtId="0" fontId="6" fillId="3" borderId="0" xfId="0" applyFont="1" applyFill="1" applyProtection="1">
      <alignment vertical="center"/>
      <protection locked="0"/>
    </xf>
    <xf numFmtId="0" fontId="8" fillId="0" borderId="0" xfId="0" applyFont="1" applyAlignment="1" applyProtection="1">
      <alignment vertical="center" shrinkToFit="1"/>
      <protection locked="0"/>
    </xf>
    <xf numFmtId="0" fontId="8" fillId="0" borderId="0" xfId="0" applyFont="1" applyAlignment="1" applyProtection="1">
      <alignment horizontal="left"/>
      <protection locked="0"/>
    </xf>
    <xf numFmtId="0" fontId="8" fillId="0" borderId="0" xfId="0" applyFont="1" applyAlignment="1" applyProtection="1">
      <alignment horizontal="left" vertical="center"/>
      <protection locked="0"/>
    </xf>
    <xf numFmtId="0" fontId="8" fillId="2" borderId="0" xfId="0" applyNumberFormat="1" applyFont="1" applyFill="1" applyAlignment="1" applyProtection="1">
      <alignment vertical="center"/>
    </xf>
    <xf numFmtId="0" fontId="8" fillId="3" borderId="0" xfId="0" applyNumberFormat="1" applyFont="1" applyFill="1" applyAlignment="1" applyProtection="1">
      <alignment vertical="center"/>
    </xf>
    <xf numFmtId="0" fontId="8" fillId="0" borderId="0" xfId="0" applyFont="1" applyAlignment="1" applyProtection="1">
      <alignment vertical="top"/>
      <protection locked="0"/>
    </xf>
    <xf numFmtId="0" fontId="8" fillId="3" borderId="0" xfId="0" applyFont="1" applyFill="1" applyAlignment="1" applyProtection="1">
      <alignment vertical="center"/>
      <protection locked="0"/>
    </xf>
    <xf numFmtId="0" fontId="8" fillId="3" borderId="0" xfId="0" applyFont="1" applyFill="1" applyAlignment="1" applyProtection="1">
      <alignment vertical="center" shrinkToFit="1"/>
      <protection locked="0"/>
    </xf>
    <xf numFmtId="0" fontId="10" fillId="0" borderId="0" xfId="0" applyFont="1" applyAlignment="1" applyProtection="1">
      <alignment horizontal="center" vertical="center"/>
      <protection locked="0"/>
    </xf>
    <xf numFmtId="0" fontId="14" fillId="0" borderId="15" xfId="0" applyFont="1" applyBorder="1" applyAlignment="1" applyProtection="1">
      <alignment horizontal="center" vertical="center" wrapText="1"/>
      <protection locked="0"/>
    </xf>
    <xf numFmtId="177" fontId="14" fillId="0" borderId="16" xfId="0" applyNumberFormat="1" applyFont="1" applyBorder="1" applyAlignment="1" applyProtection="1">
      <alignment horizontal="center" vertical="center" wrapText="1"/>
      <protection locked="0"/>
    </xf>
    <xf numFmtId="0" fontId="13" fillId="3" borderId="12" xfId="0" applyFont="1" applyFill="1" applyBorder="1" applyAlignment="1" applyProtection="1">
      <alignment horizontal="center" vertical="center" wrapText="1"/>
      <protection locked="0"/>
    </xf>
    <xf numFmtId="176" fontId="13" fillId="3" borderId="12" xfId="0" applyNumberFormat="1" applyFont="1" applyFill="1" applyBorder="1" applyAlignment="1" applyProtection="1">
      <alignment horizontal="center" vertical="center" wrapText="1"/>
      <protection locked="0"/>
    </xf>
    <xf numFmtId="179" fontId="13" fillId="3" borderId="12" xfId="0" applyNumberFormat="1" applyFont="1" applyFill="1" applyBorder="1" applyAlignment="1" applyProtection="1">
      <alignment horizontal="center" vertical="center" wrapText="1"/>
      <protection locked="0"/>
    </xf>
    <xf numFmtId="180" fontId="13" fillId="3" borderId="12" xfId="0" applyNumberFormat="1" applyFont="1" applyFill="1" applyBorder="1" applyAlignment="1" applyProtection="1">
      <alignment horizontal="center" vertical="center" wrapText="1"/>
    </xf>
    <xf numFmtId="0" fontId="14" fillId="3" borderId="12" xfId="0" applyFont="1" applyFill="1" applyBorder="1" applyAlignment="1" applyProtection="1">
      <alignment horizontal="center" vertical="center" wrapText="1"/>
      <protection locked="0"/>
    </xf>
    <xf numFmtId="0" fontId="13" fillId="3" borderId="0" xfId="0" applyFont="1" applyFill="1" applyBorder="1" applyAlignment="1" applyProtection="1">
      <alignment horizontal="center" vertical="center" wrapText="1"/>
      <protection locked="0"/>
    </xf>
    <xf numFmtId="176" fontId="13" fillId="3" borderId="0" xfId="0" applyNumberFormat="1" applyFont="1" applyFill="1" applyBorder="1" applyAlignment="1" applyProtection="1">
      <alignment horizontal="center" vertical="center" wrapText="1"/>
      <protection locked="0"/>
    </xf>
    <xf numFmtId="179" fontId="13" fillId="3" borderId="0" xfId="0" applyNumberFormat="1" applyFont="1" applyFill="1" applyBorder="1" applyAlignment="1" applyProtection="1">
      <alignment horizontal="center" vertical="center" wrapText="1"/>
      <protection locked="0"/>
    </xf>
    <xf numFmtId="180" fontId="13" fillId="3" borderId="0" xfId="0" applyNumberFormat="1"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176" fontId="13" fillId="0" borderId="0" xfId="0" applyNumberFormat="1" applyFont="1" applyBorder="1" applyAlignment="1" applyProtection="1">
      <alignment horizontal="center" vertical="center" wrapText="1"/>
      <protection locked="0"/>
    </xf>
    <xf numFmtId="179" fontId="13" fillId="0" borderId="0" xfId="0" applyNumberFormat="1" applyFont="1" applyBorder="1" applyAlignment="1" applyProtection="1">
      <alignment horizontal="center" vertical="center" wrapText="1"/>
      <protection locked="0"/>
    </xf>
    <xf numFmtId="180" fontId="13" fillId="0" borderId="0" xfId="0" applyNumberFormat="1" applyFont="1" applyFill="1" applyBorder="1" applyAlignment="1" applyProtection="1">
      <alignment horizontal="center" vertical="center" wrapText="1"/>
    </xf>
    <xf numFmtId="0" fontId="14" fillId="0" borderId="0" xfId="0" applyFont="1" applyBorder="1" applyAlignment="1" applyProtection="1">
      <alignment horizontal="center" vertical="center" wrapText="1"/>
      <protection locked="0"/>
    </xf>
    <xf numFmtId="177" fontId="14" fillId="0" borderId="0" xfId="0" applyNumberFormat="1" applyFont="1" applyBorder="1" applyAlignment="1" applyProtection="1">
      <alignment horizontal="center" vertical="center" wrapText="1"/>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179" fontId="13" fillId="0" borderId="1" xfId="0" applyNumberFormat="1" applyFont="1" applyBorder="1" applyAlignment="1" applyProtection="1">
      <alignment horizontal="center" vertical="center" wrapText="1"/>
      <protection locked="0"/>
    </xf>
    <xf numFmtId="176" fontId="13" fillId="0" borderId="1" xfId="0" applyNumberFormat="1"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12" fillId="0" borderId="0" xfId="0" applyFont="1" applyBorder="1" applyAlignment="1" applyProtection="1">
      <alignment vertical="top"/>
      <protection locked="0"/>
    </xf>
    <xf numFmtId="0" fontId="12" fillId="0" borderId="13" xfId="0" applyFont="1" applyBorder="1" applyAlignment="1" applyProtection="1">
      <alignment vertical="top"/>
      <protection locked="0"/>
    </xf>
    <xf numFmtId="0" fontId="9" fillId="0" borderId="0" xfId="0" applyFont="1" applyAlignment="1" applyProtection="1">
      <alignment horizontal="center" vertical="top"/>
      <protection locked="0"/>
    </xf>
    <xf numFmtId="0" fontId="9" fillId="0" borderId="13" xfId="0" applyFont="1" applyBorder="1" applyAlignment="1" applyProtection="1">
      <alignment horizontal="center" vertical="top"/>
      <protection locked="0"/>
    </xf>
    <xf numFmtId="0" fontId="10" fillId="0" borderId="0" xfId="0" applyFont="1" applyAlignment="1" applyProtection="1">
      <alignment horizontal="center" vertical="center"/>
      <protection locked="0"/>
    </xf>
    <xf numFmtId="0" fontId="8" fillId="0" borderId="0" xfId="0" applyFont="1" applyBorder="1" applyAlignment="1" applyProtection="1">
      <alignment vertical="top" wrapText="1"/>
      <protection locked="0"/>
    </xf>
    <xf numFmtId="0" fontId="7" fillId="0" borderId="0" xfId="0" applyFont="1" applyBorder="1" applyAlignment="1" applyProtection="1">
      <alignment horizontal="center" vertical="top"/>
      <protection locked="0"/>
    </xf>
    <xf numFmtId="181" fontId="10" fillId="2" borderId="13" xfId="0" applyNumberFormat="1" applyFont="1" applyFill="1" applyBorder="1" applyAlignment="1" applyProtection="1">
      <alignment horizontal="center" vertical="center"/>
    </xf>
    <xf numFmtId="0" fontId="8" fillId="0" borderId="18" xfId="0" applyFont="1" applyBorder="1" applyAlignment="1" applyProtection="1">
      <alignment horizontal="center" vertical="center" shrinkToFit="1"/>
    </xf>
    <xf numFmtId="0" fontId="8" fillId="0" borderId="19" xfId="0" applyFont="1" applyBorder="1" applyAlignment="1" applyProtection="1">
      <alignment horizontal="center" vertical="center" shrinkToFit="1"/>
    </xf>
    <xf numFmtId="178" fontId="8" fillId="0" borderId="18" xfId="0" applyNumberFormat="1" applyFont="1" applyBorder="1" applyAlignment="1" applyProtection="1">
      <alignment horizontal="center" vertical="center" shrinkToFit="1"/>
      <protection locked="0"/>
    </xf>
    <xf numFmtId="178" fontId="8" fillId="0" borderId="19" xfId="0" applyNumberFormat="1" applyFont="1" applyBorder="1" applyAlignment="1" applyProtection="1">
      <alignment horizontal="center" vertical="center" shrinkToFit="1"/>
      <protection locked="0"/>
    </xf>
    <xf numFmtId="0" fontId="6" fillId="0" borderId="30"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10" fillId="3" borderId="0" xfId="0" applyFont="1" applyFill="1" applyBorder="1" applyAlignment="1" applyProtection="1">
      <alignment horizontal="center" vertical="center"/>
      <protection locked="0"/>
    </xf>
    <xf numFmtId="0" fontId="8" fillId="0" borderId="0" xfId="0" applyFont="1" applyBorder="1" applyAlignment="1" applyProtection="1">
      <alignment vertical="center"/>
      <protection locked="0"/>
    </xf>
    <xf numFmtId="0" fontId="8" fillId="0" borderId="12" xfId="0" applyFont="1" applyBorder="1" applyAlignment="1" applyProtection="1">
      <alignment wrapText="1"/>
      <protection locked="0"/>
    </xf>
    <xf numFmtId="0" fontId="10" fillId="3" borderId="0" xfId="0" applyFont="1" applyFill="1" applyBorder="1" applyAlignment="1" applyProtection="1">
      <alignment vertical="center"/>
      <protection locked="0"/>
    </xf>
    <xf numFmtId="0" fontId="8" fillId="0" borderId="23" xfId="0" applyFont="1" applyBorder="1" applyAlignment="1" applyProtection="1">
      <alignment horizontal="right" vertical="top"/>
      <protection locked="0"/>
    </xf>
    <xf numFmtId="0" fontId="11" fillId="0" borderId="37" xfId="0" applyFont="1" applyBorder="1" applyAlignment="1" applyProtection="1">
      <alignment vertical="top" wrapText="1"/>
      <protection locked="0"/>
    </xf>
    <xf numFmtId="0" fontId="11" fillId="0" borderId="0" xfId="0" applyFont="1" applyBorder="1" applyAlignment="1" applyProtection="1">
      <alignment vertical="top" wrapText="1"/>
      <protection locked="0"/>
    </xf>
    <xf numFmtId="178" fontId="8" fillId="2" borderId="18" xfId="0" applyNumberFormat="1" applyFont="1" applyFill="1" applyBorder="1" applyAlignment="1" applyProtection="1">
      <alignment horizontal="center" vertical="center" shrinkToFit="1"/>
    </xf>
    <xf numFmtId="178" fontId="8" fillId="2" borderId="23" xfId="0" applyNumberFormat="1" applyFont="1" applyFill="1" applyBorder="1" applyAlignment="1" applyProtection="1">
      <alignment horizontal="center" vertical="center" shrinkToFit="1"/>
    </xf>
    <xf numFmtId="178" fontId="8" fillId="2" borderId="19" xfId="0" applyNumberFormat="1" applyFont="1" applyFill="1" applyBorder="1" applyAlignment="1" applyProtection="1">
      <alignment horizontal="center" vertical="center" shrinkToFit="1"/>
    </xf>
    <xf numFmtId="0" fontId="6" fillId="0" borderId="13" xfId="0" applyFont="1" applyBorder="1" applyAlignment="1" applyProtection="1">
      <alignment horizontal="center" vertical="center"/>
    </xf>
    <xf numFmtId="176" fontId="6" fillId="0" borderId="0" xfId="0" applyNumberFormat="1" applyFont="1" applyBorder="1" applyAlignment="1" applyProtection="1">
      <alignment horizontal="center" vertical="center"/>
      <protection locked="0"/>
    </xf>
    <xf numFmtId="0" fontId="6" fillId="2" borderId="20" xfId="0" applyFont="1" applyFill="1" applyBorder="1" applyAlignment="1" applyProtection="1">
      <alignment horizontal="center" vertical="center"/>
    </xf>
    <xf numFmtId="0" fontId="6" fillId="2" borderId="21" xfId="0" applyFont="1" applyFill="1" applyBorder="1" applyAlignment="1" applyProtection="1">
      <alignment horizontal="center" vertical="center"/>
    </xf>
    <xf numFmtId="0" fontId="6" fillId="0" borderId="22" xfId="0" applyFont="1" applyBorder="1" applyAlignment="1" applyProtection="1">
      <alignment horizontal="center" vertical="center"/>
      <protection locked="0"/>
    </xf>
    <xf numFmtId="0" fontId="6" fillId="0" borderId="0" xfId="0" applyFont="1" applyBorder="1" applyAlignment="1" applyProtection="1">
      <alignment horizontal="center" vertical="center"/>
    </xf>
    <xf numFmtId="176" fontId="13" fillId="0" borderId="10" xfId="0" applyNumberFormat="1" applyFont="1" applyBorder="1" applyAlignment="1" applyProtection="1">
      <alignment horizontal="center" vertical="center" wrapText="1"/>
      <protection locked="0"/>
    </xf>
    <xf numFmtId="176" fontId="13" fillId="0" borderId="14" xfId="0" applyNumberFormat="1" applyFont="1" applyBorder="1" applyAlignment="1" applyProtection="1">
      <alignment horizontal="center" vertical="center" wrapText="1"/>
      <protection locked="0"/>
    </xf>
    <xf numFmtId="176" fontId="13" fillId="0" borderId="11" xfId="0" applyNumberFormat="1"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8" fillId="0" borderId="0" xfId="0" applyFont="1" applyBorder="1" applyAlignment="1" applyProtection="1">
      <alignment vertical="center" wrapText="1"/>
      <protection locked="0"/>
    </xf>
    <xf numFmtId="0" fontId="6" fillId="0" borderId="0" xfId="0" applyFont="1" applyAlignment="1" applyProtection="1">
      <alignment vertical="center"/>
      <protection locked="0"/>
    </xf>
    <xf numFmtId="0" fontId="8" fillId="0" borderId="33"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10" fillId="3" borderId="0" xfId="0" applyFont="1" applyFill="1" applyAlignment="1" applyProtection="1">
      <alignment vertical="center"/>
      <protection locked="0"/>
    </xf>
    <xf numFmtId="0" fontId="13" fillId="0" borderId="12"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0" borderId="13" xfId="0" applyFont="1" applyBorder="1" applyAlignment="1" applyProtection="1">
      <alignment horizontal="center" vertical="center" wrapText="1"/>
      <protection locked="0"/>
    </xf>
    <xf numFmtId="0" fontId="8" fillId="0" borderId="0" xfId="0" applyFont="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9" xfId="0" applyFont="1" applyBorder="1" applyAlignment="1" applyProtection="1">
      <alignment horizontal="center" vertical="top" wrapText="1"/>
      <protection locked="0"/>
    </xf>
    <xf numFmtId="0" fontId="10" fillId="0" borderId="0" xfId="0" applyFont="1" applyBorder="1" applyAlignment="1" applyProtection="1">
      <alignment horizontal="center" vertical="center"/>
      <protection locked="0"/>
    </xf>
    <xf numFmtId="178" fontId="8" fillId="0" borderId="18" xfId="0" applyNumberFormat="1" applyFont="1" applyBorder="1" applyAlignment="1" applyProtection="1">
      <alignment horizontal="center" vertical="center" shrinkToFit="1"/>
    </xf>
    <xf numFmtId="178" fontId="8" fillId="0" borderId="19" xfId="0" applyNumberFormat="1" applyFont="1" applyBorder="1" applyAlignment="1" applyProtection="1">
      <alignment horizontal="center" vertical="center" shrinkToFit="1"/>
    </xf>
    <xf numFmtId="0" fontId="8" fillId="0" borderId="37" xfId="0" applyFont="1" applyBorder="1" applyAlignment="1" applyProtection="1">
      <alignment vertical="center"/>
      <protection locked="0"/>
    </xf>
    <xf numFmtId="0" fontId="8" fillId="0" borderId="24" xfId="0" applyFont="1" applyBorder="1" applyAlignment="1" applyProtection="1">
      <alignment vertical="center"/>
      <protection locked="0"/>
    </xf>
    <xf numFmtId="0" fontId="8" fillId="0" borderId="37" xfId="0" applyFont="1" applyBorder="1" applyAlignment="1" applyProtection="1">
      <alignment vertical="center" shrinkToFit="1"/>
      <protection locked="0"/>
    </xf>
    <xf numFmtId="0" fontId="8" fillId="0" borderId="0" xfId="0" applyFont="1" applyBorder="1" applyAlignment="1" applyProtection="1">
      <alignment vertical="center" shrinkToFit="1"/>
      <protection locked="0"/>
    </xf>
    <xf numFmtId="0" fontId="8" fillId="0" borderId="24" xfId="0" applyFont="1" applyBorder="1" applyAlignment="1" applyProtection="1">
      <alignment vertical="center" shrinkToFit="1"/>
      <protection locked="0"/>
    </xf>
    <xf numFmtId="0" fontId="13" fillId="3" borderId="1" xfId="0" applyFont="1" applyFill="1" applyBorder="1" applyAlignment="1" applyProtection="1">
      <alignment horizontal="center" vertical="center" wrapText="1"/>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13" fillId="0" borderId="4" xfId="0" applyFont="1" applyBorder="1" applyAlignment="1" applyProtection="1">
      <alignment horizontal="center" vertical="top" wrapText="1"/>
      <protection locked="0"/>
    </xf>
    <xf numFmtId="0" fontId="13" fillId="0" borderId="5" xfId="0" applyFont="1" applyBorder="1" applyAlignment="1" applyProtection="1">
      <alignment horizontal="center" vertical="top" wrapText="1"/>
      <protection locked="0"/>
    </xf>
    <xf numFmtId="176" fontId="6" fillId="0" borderId="0" xfId="0" applyNumberFormat="1" applyFont="1" applyAlignment="1" applyProtection="1">
      <alignment horizontal="center" vertical="center"/>
      <protection locked="0"/>
    </xf>
    <xf numFmtId="0" fontId="13" fillId="0" borderId="39" xfId="0" applyFont="1" applyBorder="1" applyAlignment="1" applyProtection="1">
      <alignment horizontal="center" vertical="center" wrapText="1"/>
      <protection locked="0"/>
    </xf>
    <xf numFmtId="0" fontId="13" fillId="0" borderId="40" xfId="0" applyFont="1" applyBorder="1" applyAlignment="1" applyProtection="1">
      <alignment horizontal="center" vertical="center" wrapText="1"/>
      <protection locked="0"/>
    </xf>
    <xf numFmtId="0" fontId="8" fillId="0" borderId="0" xfId="0" applyFont="1" applyBorder="1" applyAlignment="1" applyProtection="1">
      <alignment horizontal="right" vertical="top" wrapText="1"/>
      <protection locked="0"/>
    </xf>
    <xf numFmtId="0" fontId="8" fillId="0" borderId="0" xfId="0" applyFont="1" applyBorder="1" applyAlignment="1" applyProtection="1">
      <alignment horizontal="right" vertical="top"/>
      <protection locked="0"/>
    </xf>
    <xf numFmtId="0" fontId="8" fillId="2" borderId="20" xfId="0" applyNumberFormat="1" applyFont="1" applyFill="1" applyBorder="1" applyAlignment="1" applyProtection="1">
      <alignment horizontal="center" vertical="center"/>
    </xf>
    <xf numFmtId="0" fontId="8" fillId="2" borderId="21" xfId="0" applyNumberFormat="1" applyFont="1" applyFill="1" applyBorder="1" applyAlignment="1" applyProtection="1">
      <alignment horizontal="center" vertical="center"/>
    </xf>
    <xf numFmtId="0" fontId="6" fillId="0" borderId="0" xfId="0" applyFont="1" applyAlignment="1" applyProtection="1">
      <alignment horizontal="center" vertical="center" shrinkToFit="1"/>
      <protection locked="0"/>
    </xf>
    <xf numFmtId="0" fontId="6" fillId="0" borderId="22" xfId="0" applyFont="1" applyBorder="1" applyAlignment="1" applyProtection="1">
      <alignment horizontal="center" vertical="center" shrinkToFit="1"/>
      <protection locked="0"/>
    </xf>
    <xf numFmtId="0" fontId="6" fillId="0" borderId="0" xfId="0" applyFont="1" applyAlignment="1" applyProtection="1">
      <alignment horizontal="center"/>
      <protection locked="0"/>
    </xf>
    <xf numFmtId="0" fontId="6" fillId="0" borderId="34" xfId="0" applyFont="1" applyBorder="1" applyAlignment="1" applyProtection="1">
      <alignment horizontal="center"/>
      <protection locked="0"/>
    </xf>
  </cellXfs>
  <cellStyles count="1">
    <cellStyle name="標準" xfId="0" builtinId="0"/>
  </cellStyles>
  <dxfs count="0"/>
  <tableStyles count="0" defaultTableStyle="TableStyleMedium2" defaultPivotStyle="PivotStyleLight16"/>
  <colors>
    <mruColors>
      <color rgb="FF99FF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3</xdr:col>
      <xdr:colOff>247650</xdr:colOff>
      <xdr:row>12</xdr:row>
      <xdr:rowOff>19050</xdr:rowOff>
    </xdr:from>
    <xdr:to>
      <xdr:col>5</xdr:col>
      <xdr:colOff>333375</xdr:colOff>
      <xdr:row>13</xdr:row>
      <xdr:rowOff>47625</xdr:rowOff>
    </xdr:to>
    <xdr:sp macro="" textlink="">
      <xdr:nvSpPr>
        <xdr:cNvPr id="3" name="大かっこ 2"/>
        <xdr:cNvSpPr/>
      </xdr:nvSpPr>
      <xdr:spPr>
        <a:xfrm>
          <a:off x="1619250" y="1476375"/>
          <a:ext cx="1228725"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20</xdr:col>
      <xdr:colOff>386954</xdr:colOff>
      <xdr:row>4</xdr:row>
      <xdr:rowOff>29767</xdr:rowOff>
    </xdr:from>
    <xdr:to>
      <xdr:col>23</xdr:col>
      <xdr:colOff>545703</xdr:colOff>
      <xdr:row>6</xdr:row>
      <xdr:rowOff>143142</xdr:rowOff>
    </xdr:to>
    <xdr:sp macro="" textlink="">
      <xdr:nvSpPr>
        <xdr:cNvPr id="4" name="線吹き出し 1 (枠付き) 3"/>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oneCellAnchor>
    <xdr:from>
      <xdr:col>20</xdr:col>
      <xdr:colOff>386954</xdr:colOff>
      <xdr:row>69</xdr:row>
      <xdr:rowOff>29767</xdr:rowOff>
    </xdr:from>
    <xdr:ext cx="2996405" cy="401109"/>
    <xdr:sp macro="" textlink="">
      <xdr:nvSpPr>
        <xdr:cNvPr id="5" name="線吹き出し 1 (枠付き) 4"/>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oneCellAnchor>
    <xdr:from>
      <xdr:col>20</xdr:col>
      <xdr:colOff>386954</xdr:colOff>
      <xdr:row>110</xdr:row>
      <xdr:rowOff>0</xdr:rowOff>
    </xdr:from>
    <xdr:ext cx="2996405" cy="401109"/>
    <xdr:sp macro="" textlink="">
      <xdr:nvSpPr>
        <xdr:cNvPr id="6" name="線吹き出し 1 (枠付き) 5"/>
        <xdr:cNvSpPr/>
      </xdr:nvSpPr>
      <xdr:spPr>
        <a:xfrm>
          <a:off x="9703595" y="12630548"/>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5"/>
  <sheetViews>
    <sheetView showGridLines="0" tabSelected="1" view="pageBreakPreview" topLeftCell="D1" zoomScaleNormal="100" zoomScaleSheetLayoutView="100" workbookViewId="0">
      <selection activeCell="K12" sqref="K12:L12"/>
    </sheetView>
  </sheetViews>
  <sheetFormatPr defaultColWidth="9" defaultRowHeight="13.5" x14ac:dyDescent="0.15"/>
  <cols>
    <col min="1" max="2" width="9" style="1"/>
    <col min="3" max="3" width="4.25" style="1" customWidth="1"/>
    <col min="4" max="4" width="9.625" style="1" customWidth="1"/>
    <col min="5" max="5" width="7.5" style="1" customWidth="1"/>
    <col min="6" max="7" width="5.375" style="1" customWidth="1"/>
    <col min="8" max="8" width="5" style="1" customWidth="1"/>
    <col min="9" max="9" width="7.875" style="1" customWidth="1"/>
    <col min="10" max="11" width="5.375" style="1" customWidth="1"/>
    <col min="12" max="12" width="5.75" style="1" customWidth="1"/>
    <col min="13" max="14" width="5.375" style="1" customWidth="1"/>
    <col min="15" max="16" width="5.5" style="1" customWidth="1"/>
    <col min="17" max="20" width="5.375" style="1" customWidth="1"/>
    <col min="21" max="21" width="19.25" style="1" customWidth="1"/>
    <col min="22" max="16384" width="9" style="1"/>
  </cols>
  <sheetData>
    <row r="1" spans="1:21" x14ac:dyDescent="0.15">
      <c r="D1" s="15" t="s">
        <v>
74</v>
      </c>
      <c r="E1" s="15"/>
      <c r="F1" s="15"/>
      <c r="G1" s="15"/>
      <c r="H1" s="15"/>
      <c r="I1" s="15"/>
      <c r="J1" s="15"/>
      <c r="K1" s="15"/>
      <c r="L1" s="15"/>
      <c r="M1" s="15"/>
      <c r="N1" s="15"/>
      <c r="O1" s="15"/>
      <c r="P1" s="15"/>
      <c r="Q1" s="15"/>
      <c r="R1" s="15"/>
      <c r="S1" s="15"/>
      <c r="T1" s="15"/>
      <c r="U1" s="14"/>
    </row>
    <row r="2" spans="1:21" ht="24" customHeight="1" x14ac:dyDescent="0.15">
      <c r="C2" s="10"/>
      <c r="D2" s="124" t="s">
        <v>
13</v>
      </c>
      <c r="E2" s="124"/>
      <c r="F2" s="124"/>
      <c r="G2" s="124"/>
      <c r="H2" s="124"/>
      <c r="I2" s="124"/>
      <c r="J2" s="124"/>
      <c r="K2" s="124"/>
      <c r="L2" s="124"/>
      <c r="M2" s="124"/>
      <c r="N2" s="124"/>
      <c r="O2" s="124"/>
      <c r="P2" s="124"/>
      <c r="Q2" s="124"/>
      <c r="R2" s="124"/>
      <c r="S2" s="124"/>
      <c r="T2" s="124"/>
    </row>
    <row r="3" spans="1:21" ht="15" customHeight="1" x14ac:dyDescent="0.15">
      <c r="C3" s="10"/>
      <c r="D3" s="16" t="s">
        <v>
49</v>
      </c>
      <c r="E3" s="16"/>
      <c r="F3" s="147"/>
      <c r="G3" s="147"/>
      <c r="H3" s="17"/>
      <c r="I3" s="17"/>
      <c r="J3" s="17"/>
      <c r="K3" s="17"/>
      <c r="L3" s="17"/>
      <c r="M3" s="17"/>
      <c r="N3" s="17"/>
      <c r="O3" s="17"/>
      <c r="P3" s="17"/>
      <c r="Q3" s="17"/>
      <c r="R3" s="143"/>
      <c r="S3" s="143"/>
      <c r="T3" s="17"/>
    </row>
    <row r="4" spans="1:21" ht="4.5" customHeight="1" x14ac:dyDescent="0.15">
      <c r="C4" s="10"/>
      <c r="D4" s="16"/>
      <c r="E4" s="16"/>
      <c r="F4" s="18"/>
      <c r="G4" s="18"/>
      <c r="H4" s="17"/>
      <c r="I4" s="17"/>
      <c r="J4" s="17"/>
      <c r="K4" s="17"/>
      <c r="L4" s="17"/>
      <c r="M4" s="17"/>
      <c r="N4" s="17"/>
      <c r="O4" s="17"/>
      <c r="P4" s="17"/>
      <c r="Q4" s="17"/>
      <c r="R4" s="19"/>
      <c r="S4" s="19"/>
      <c r="T4" s="17"/>
    </row>
    <row r="5" spans="1:21" ht="15" customHeight="1" x14ac:dyDescent="0.15">
      <c r="C5" s="10"/>
      <c r="D5" s="16" t="s">
        <v>
52</v>
      </c>
      <c r="E5" s="16"/>
      <c r="F5" s="16"/>
      <c r="G5" s="16"/>
      <c r="H5" s="16"/>
      <c r="I5" s="16"/>
      <c r="J5" s="16"/>
      <c r="K5" s="16"/>
      <c r="L5" s="16"/>
      <c r="M5" s="16"/>
      <c r="N5" s="16"/>
      <c r="O5" s="16"/>
      <c r="P5" s="16"/>
      <c r="Q5" s="16"/>
      <c r="R5" s="16"/>
      <c r="S5" s="16"/>
      <c r="T5" s="16"/>
    </row>
    <row r="6" spans="1:21" ht="7.5" customHeight="1" thickBot="1" x14ac:dyDescent="0.2">
      <c r="C6" s="10"/>
      <c r="D6" s="16"/>
      <c r="E6" s="16"/>
      <c r="F6" s="16"/>
      <c r="G6" s="16"/>
      <c r="H6" s="16"/>
      <c r="I6" s="16"/>
      <c r="J6" s="16"/>
      <c r="K6" s="16"/>
      <c r="L6" s="16"/>
      <c r="M6" s="16"/>
      <c r="N6" s="16"/>
      <c r="O6" s="16"/>
      <c r="P6" s="16"/>
      <c r="Q6" s="16"/>
      <c r="R6" s="16"/>
      <c r="S6" s="16"/>
      <c r="T6" s="16"/>
    </row>
    <row r="7" spans="1:21" ht="15" customHeight="1" thickTop="1" thickBot="1" x14ac:dyDescent="0.2">
      <c r="C7" s="10"/>
      <c r="D7" s="131" t="s">
        <v>
41</v>
      </c>
      <c r="E7" s="146"/>
      <c r="F7" s="144">
        <f>
_xlfn.AGGREGATE(9,6,I19:I20)</f>
        <v>
0</v>
      </c>
      <c r="G7" s="145"/>
      <c r="H7" s="130" t="s">
        <v>
55</v>
      </c>
      <c r="I7" s="131"/>
      <c r="J7" s="131" t="s">
        <v>
54</v>
      </c>
      <c r="K7" s="131"/>
      <c r="L7" s="144">
        <f>
ROUND((ROUNDDOWN(G13/3,1)+ROUNDDOWN((I13+K13)/6,1)+ROUNDDOWN(M13/20,1)+ROUNDDOWN((O13+Q13)/30,1)),0)</f>
        <v>
0</v>
      </c>
      <c r="M7" s="145"/>
      <c r="N7" s="20" t="s">
        <v>
32</v>
      </c>
      <c r="O7" s="20"/>
      <c r="P7" s="20"/>
      <c r="Q7" s="17"/>
      <c r="R7" s="17"/>
      <c r="S7" s="17"/>
      <c r="T7" s="17"/>
    </row>
    <row r="8" spans="1:21" ht="4.5" customHeight="1" thickTop="1" x14ac:dyDescent="0.15">
      <c r="C8" s="10"/>
      <c r="D8" s="16"/>
      <c r="E8" s="133" t="s">
        <v>
50</v>
      </c>
      <c r="F8" s="133"/>
      <c r="G8" s="133"/>
      <c r="H8" s="133"/>
      <c r="I8" s="16"/>
      <c r="J8" s="16"/>
      <c r="K8" s="16"/>
      <c r="L8" s="16"/>
      <c r="M8" s="16"/>
      <c r="N8" s="16"/>
      <c r="O8" s="21"/>
      <c r="P8" s="21"/>
      <c r="Q8" s="17"/>
      <c r="R8" s="22"/>
      <c r="S8" s="17"/>
      <c r="T8" s="17"/>
    </row>
    <row r="9" spans="1:21" s="6" customFormat="1" ht="15" customHeight="1" x14ac:dyDescent="0.15">
      <c r="C9" s="11"/>
      <c r="D9" s="22"/>
      <c r="E9" s="133"/>
      <c r="F9" s="133"/>
      <c r="G9" s="133"/>
      <c r="H9" s="133"/>
      <c r="I9" s="22"/>
      <c r="J9" s="23"/>
      <c r="K9" s="135"/>
      <c r="L9" s="135"/>
      <c r="M9" s="24"/>
      <c r="N9" s="25"/>
      <c r="O9" s="132"/>
      <c r="P9" s="132"/>
      <c r="Q9" s="24"/>
      <c r="R9" s="26"/>
      <c r="S9" s="23"/>
      <c r="T9" s="27"/>
    </row>
    <row r="10" spans="1:21" ht="9.75" customHeight="1" x14ac:dyDescent="0.15">
      <c r="C10" s="9"/>
      <c r="D10" s="28"/>
      <c r="E10" s="29"/>
      <c r="F10" s="29"/>
      <c r="G10" s="29"/>
      <c r="H10" s="29"/>
      <c r="I10" s="29"/>
      <c r="J10" s="29"/>
      <c r="K10" s="29"/>
      <c r="L10" s="29"/>
      <c r="M10" s="29"/>
      <c r="N10" s="29"/>
      <c r="O10" s="29"/>
      <c r="P10" s="29"/>
      <c r="Q10" s="29"/>
      <c r="R10" s="29"/>
      <c r="S10" s="30"/>
      <c r="T10" s="17"/>
    </row>
    <row r="11" spans="1:21" ht="12.75" customHeight="1" x14ac:dyDescent="0.15">
      <c r="C11" s="9"/>
      <c r="D11" s="31" t="s">
        <v>
69</v>
      </c>
      <c r="E11" s="16"/>
      <c r="F11" s="16"/>
      <c r="G11" s="16"/>
      <c r="H11" s="16"/>
      <c r="I11" s="16"/>
      <c r="J11" s="16"/>
      <c r="K11" s="16"/>
      <c r="L11" s="16"/>
      <c r="M11" s="16"/>
      <c r="N11" s="16"/>
      <c r="O11" s="16"/>
      <c r="P11" s="16"/>
      <c r="Q11" s="16"/>
      <c r="R11" s="16"/>
      <c r="S11" s="32"/>
      <c r="T11" s="17"/>
    </row>
    <row r="12" spans="1:21" s="4" customFormat="1" ht="12.75" customHeight="1" x14ac:dyDescent="0.15">
      <c r="A12" s="3"/>
      <c r="B12" s="3"/>
      <c r="C12" s="12"/>
      <c r="D12" s="168" t="s">
        <v>
39</v>
      </c>
      <c r="E12" s="133"/>
      <c r="F12" s="169"/>
      <c r="G12" s="126" t="s">
        <v>
25</v>
      </c>
      <c r="H12" s="127"/>
      <c r="I12" s="166" t="s">
        <v>
22</v>
      </c>
      <c r="J12" s="167"/>
      <c r="K12" s="126" t="s">
        <v>
23</v>
      </c>
      <c r="L12" s="127"/>
      <c r="M12" s="126" t="s">
        <v>
24</v>
      </c>
      <c r="N12" s="127"/>
      <c r="O12" s="126" t="s">
        <v>
26</v>
      </c>
      <c r="P12" s="127"/>
      <c r="Q12" s="126" t="s">
        <v>
27</v>
      </c>
      <c r="R12" s="127"/>
      <c r="S12" s="33"/>
      <c r="T12" s="34"/>
    </row>
    <row r="13" spans="1:21" s="4" customFormat="1" ht="12.75" customHeight="1" x14ac:dyDescent="0.15">
      <c r="A13" s="3"/>
      <c r="B13" s="3"/>
      <c r="C13" s="12"/>
      <c r="D13" s="137" t="s">
        <v>
70</v>
      </c>
      <c r="E13" s="138"/>
      <c r="F13" s="138"/>
      <c r="G13" s="128"/>
      <c r="H13" s="129"/>
      <c r="I13" s="128"/>
      <c r="J13" s="129"/>
      <c r="K13" s="128"/>
      <c r="L13" s="129"/>
      <c r="M13" s="128"/>
      <c r="N13" s="129"/>
      <c r="O13" s="128"/>
      <c r="P13" s="129"/>
      <c r="Q13" s="128"/>
      <c r="R13" s="129"/>
      <c r="S13" s="33"/>
      <c r="T13" s="34"/>
    </row>
    <row r="14" spans="1:21" s="3" customFormat="1" ht="6.75" customHeight="1" x14ac:dyDescent="0.15">
      <c r="C14" s="12"/>
      <c r="D14" s="137"/>
      <c r="E14" s="138"/>
      <c r="F14" s="138"/>
      <c r="G14" s="136"/>
      <c r="H14" s="136"/>
      <c r="I14" s="136"/>
      <c r="J14" s="136"/>
      <c r="K14" s="136"/>
      <c r="L14" s="136"/>
      <c r="M14" s="136"/>
      <c r="N14" s="136"/>
      <c r="O14" s="136"/>
      <c r="P14" s="136"/>
      <c r="Q14" s="136"/>
      <c r="R14" s="136"/>
      <c r="S14" s="35"/>
      <c r="T14" s="36"/>
      <c r="U14" s="2"/>
    </row>
    <row r="15" spans="1:21" s="3" customFormat="1" ht="15" customHeight="1" x14ac:dyDescent="0.15">
      <c r="C15" s="12"/>
      <c r="D15" s="170" t="s">
        <v>
40</v>
      </c>
      <c r="E15" s="171"/>
      <c r="F15" s="172"/>
      <c r="G15" s="139">
        <f>
ROUNDDOWN(G13/3,1)</f>
        <v>
0</v>
      </c>
      <c r="H15" s="141"/>
      <c r="I15" s="139">
        <f>
ROUNDDOWN((I13+K13)/6,1)</f>
        <v>
0</v>
      </c>
      <c r="J15" s="140"/>
      <c r="K15" s="140"/>
      <c r="L15" s="141"/>
      <c r="M15" s="139">
        <f>
ROUNDDOWN(M13/20,1)</f>
        <v>
0</v>
      </c>
      <c r="N15" s="141"/>
      <c r="O15" s="139">
        <f>
ROUNDDOWN((O13+Q13)/30,1)</f>
        <v>
0</v>
      </c>
      <c r="P15" s="140"/>
      <c r="Q15" s="140"/>
      <c r="R15" s="141"/>
      <c r="S15" s="35"/>
      <c r="T15" s="34"/>
    </row>
    <row r="16" spans="1:21" ht="11.25" customHeight="1" x14ac:dyDescent="0.15">
      <c r="C16" s="9"/>
      <c r="D16" s="37"/>
      <c r="E16" s="38"/>
      <c r="F16" s="39"/>
      <c r="G16" s="39"/>
      <c r="H16" s="39"/>
      <c r="I16" s="39"/>
      <c r="J16" s="40"/>
      <c r="K16" s="40"/>
      <c r="L16" s="40"/>
      <c r="M16" s="40"/>
      <c r="N16" s="39"/>
      <c r="O16" s="39"/>
      <c r="P16" s="39"/>
      <c r="Q16" s="39"/>
      <c r="R16" s="39"/>
      <c r="S16" s="41"/>
      <c r="T16" s="16"/>
    </row>
    <row r="17" spans="2:21" ht="6" customHeight="1" x14ac:dyDescent="0.15">
      <c r="C17" s="10"/>
      <c r="D17" s="16"/>
      <c r="E17" s="16"/>
      <c r="F17" s="42"/>
      <c r="G17" s="42"/>
      <c r="H17" s="42"/>
      <c r="I17" s="42"/>
      <c r="J17" s="43"/>
      <c r="K17" s="43"/>
      <c r="L17" s="43"/>
      <c r="M17" s="43"/>
      <c r="N17" s="42"/>
      <c r="O17" s="42"/>
      <c r="P17" s="42"/>
      <c r="Q17" s="42"/>
      <c r="R17" s="42"/>
      <c r="S17" s="42"/>
      <c r="T17" s="16"/>
    </row>
    <row r="18" spans="2:21" ht="15" customHeight="1" x14ac:dyDescent="0.15">
      <c r="C18" s="10"/>
      <c r="D18" s="16" t="s">
        <v>
53</v>
      </c>
      <c r="E18" s="16"/>
      <c r="F18" s="147"/>
      <c r="G18" s="147"/>
      <c r="H18" s="17"/>
      <c r="I18" s="17"/>
      <c r="J18" s="17"/>
      <c r="K18" s="17"/>
      <c r="L18" s="17"/>
      <c r="M18" s="17"/>
      <c r="N18" s="17"/>
      <c r="O18" s="17"/>
      <c r="P18" s="17"/>
      <c r="Q18" s="17"/>
      <c r="R18" s="17"/>
      <c r="S18" s="17"/>
      <c r="T18" s="17"/>
    </row>
    <row r="19" spans="2:21" ht="16.5" customHeight="1" x14ac:dyDescent="0.15">
      <c r="C19" s="10"/>
      <c r="D19" s="165" t="s">
        <v>
45</v>
      </c>
      <c r="E19" s="165"/>
      <c r="F19" s="165"/>
      <c r="G19" s="36" t="s">
        <v>
14</v>
      </c>
      <c r="H19" s="36"/>
      <c r="I19" s="44">
        <f>
COUNTIFS(E28:E47,"常勤",F28:F47,"専任",R28:R47,"有")</f>
        <v>
0</v>
      </c>
      <c r="J19" s="34" t="s">
        <v>
47</v>
      </c>
      <c r="K19" s="17"/>
      <c r="L19" s="36" t="s">
        <v>
43</v>
      </c>
      <c r="M19" s="36"/>
      <c r="N19" s="17"/>
      <c r="O19" s="45"/>
      <c r="P19" s="46">
        <f t="array" ref="P19">
MAX(IF(E28:E47="常勤",H28:J47))</f>
        <v>
0</v>
      </c>
      <c r="Q19" s="47" t="s">
        <v>
44</v>
      </c>
      <c r="R19" s="17" t="s">
        <v>
42</v>
      </c>
      <c r="S19" s="17"/>
      <c r="T19" s="17"/>
    </row>
    <row r="20" spans="2:21" ht="16.5" customHeight="1" x14ac:dyDescent="0.15">
      <c r="C20" s="10"/>
      <c r="D20" s="16"/>
      <c r="E20" s="16"/>
      <c r="F20" s="17"/>
      <c r="G20" s="117" t="s">
        <v>
29</v>
      </c>
      <c r="H20" s="117"/>
      <c r="I20" s="44">
        <f>
IF(P20=0,0,(IF(MOD(P20,P19)=0,P20/P19-1,ROUNDDOWN(P20/P19,0))))</f>
        <v>
0</v>
      </c>
      <c r="J20" s="34" t="s">
        <v>
48</v>
      </c>
      <c r="K20" s="17"/>
      <c r="L20" s="36" t="s">
        <v>
35</v>
      </c>
      <c r="M20" s="36"/>
      <c r="N20" s="36"/>
      <c r="O20" s="45"/>
      <c r="P20" s="44">
        <f t="array" ref="P20">
SUM(IF((E28:E47="非常勤")*(R28:R47="有"),H28:J47))</f>
        <v>
0</v>
      </c>
      <c r="Q20" s="47" t="s">
        <v>
19</v>
      </c>
      <c r="R20" s="17" t="s">
        <v>
34</v>
      </c>
      <c r="S20" s="17"/>
      <c r="T20" s="17"/>
    </row>
    <row r="21" spans="2:21" ht="3" customHeight="1" x14ac:dyDescent="0.15">
      <c r="C21" s="10"/>
      <c r="D21" s="16"/>
      <c r="E21" s="16"/>
      <c r="F21" s="17"/>
      <c r="G21" s="118" t="s">
        <v>
46</v>
      </c>
      <c r="H21" s="118"/>
      <c r="I21" s="48"/>
      <c r="J21" s="48"/>
      <c r="K21" s="17"/>
      <c r="L21" s="36"/>
      <c r="M21" s="36"/>
      <c r="N21" s="36"/>
      <c r="O21" s="17"/>
      <c r="P21" s="49"/>
      <c r="Q21" s="47"/>
      <c r="R21" s="17"/>
      <c r="S21" s="17"/>
      <c r="T21" s="17"/>
    </row>
    <row r="22" spans="2:21" ht="3.75" customHeight="1" x14ac:dyDescent="0.15">
      <c r="C22" s="10"/>
      <c r="D22" s="16"/>
      <c r="E22" s="16"/>
      <c r="F22" s="17"/>
      <c r="G22" s="118"/>
      <c r="H22" s="118"/>
      <c r="I22" s="48"/>
      <c r="J22" s="48"/>
      <c r="K22" s="17"/>
      <c r="L22" s="36"/>
      <c r="M22" s="36"/>
      <c r="N22" s="36"/>
      <c r="O22" s="17"/>
      <c r="P22" s="49"/>
      <c r="Q22" s="47"/>
      <c r="R22" s="17"/>
      <c r="S22" s="17"/>
      <c r="T22" s="17"/>
    </row>
    <row r="23" spans="2:21" ht="15" customHeight="1" x14ac:dyDescent="0.15">
      <c r="C23" s="10"/>
      <c r="D23" s="16"/>
      <c r="E23" s="16"/>
      <c r="F23" s="16"/>
      <c r="G23" s="119"/>
      <c r="H23" s="119"/>
      <c r="I23" s="50"/>
      <c r="J23" s="50"/>
      <c r="K23" s="16"/>
      <c r="L23" s="16"/>
      <c r="M23" s="16"/>
      <c r="N23" s="16"/>
      <c r="O23" s="142"/>
      <c r="P23" s="142"/>
      <c r="Q23" s="125">
        <f ca="1">
TODAY()</f>
        <v>
45168</v>
      </c>
      <c r="R23" s="125"/>
      <c r="S23" s="125"/>
      <c r="T23" s="51" t="s">
        <v>
20</v>
      </c>
    </row>
    <row r="24" spans="2:21" ht="16.5" customHeight="1" x14ac:dyDescent="0.15">
      <c r="C24" s="13"/>
      <c r="D24" s="179" t="s">
        <v>
0</v>
      </c>
      <c r="E24" s="52" t="s">
        <v>
6</v>
      </c>
      <c r="F24" s="111" t="s">
        <v>
9</v>
      </c>
      <c r="G24" s="112"/>
      <c r="H24" s="111" t="s">
        <v>
72</v>
      </c>
      <c r="I24" s="159"/>
      <c r="J24" s="112"/>
      <c r="K24" s="111" t="s">
        <v>
1</v>
      </c>
      <c r="L24" s="159"/>
      <c r="M24" s="159"/>
      <c r="N24" s="112"/>
      <c r="O24" s="111" t="s">
        <v>
12</v>
      </c>
      <c r="P24" s="112"/>
      <c r="Q24" s="105" t="s">
        <v>
21</v>
      </c>
      <c r="R24" s="174" t="s">
        <v>
28</v>
      </c>
      <c r="S24" s="111" t="s">
        <v>
5</v>
      </c>
      <c r="T24" s="112"/>
    </row>
    <row r="25" spans="2:21" ht="15.75" customHeight="1" x14ac:dyDescent="0.15">
      <c r="C25" s="13"/>
      <c r="D25" s="180"/>
      <c r="E25" s="53" t="s">
        <v>
7</v>
      </c>
      <c r="F25" s="113" t="s">
        <v>
10</v>
      </c>
      <c r="G25" s="114"/>
      <c r="H25" s="113"/>
      <c r="I25" s="160"/>
      <c r="J25" s="114"/>
      <c r="K25" s="113"/>
      <c r="L25" s="160"/>
      <c r="M25" s="160"/>
      <c r="N25" s="114"/>
      <c r="O25" s="113"/>
      <c r="P25" s="114"/>
      <c r="Q25" s="106"/>
      <c r="R25" s="175"/>
      <c r="S25" s="113"/>
      <c r="T25" s="114"/>
    </row>
    <row r="26" spans="2:21" ht="15.75" customHeight="1" x14ac:dyDescent="0.15">
      <c r="C26" s="13"/>
      <c r="D26" s="180"/>
      <c r="E26" s="54" t="s">
        <v>
8</v>
      </c>
      <c r="F26" s="163" t="s">
        <v>
8</v>
      </c>
      <c r="G26" s="164"/>
      <c r="H26" s="113"/>
      <c r="I26" s="160"/>
      <c r="J26" s="114"/>
      <c r="K26" s="113"/>
      <c r="L26" s="160"/>
      <c r="M26" s="160"/>
      <c r="N26" s="114"/>
      <c r="O26" s="113"/>
      <c r="P26" s="114"/>
      <c r="Q26" s="106"/>
      <c r="R26" s="175"/>
      <c r="S26" s="113"/>
      <c r="T26" s="114"/>
    </row>
    <row r="27" spans="2:21" ht="15.75" customHeight="1" x14ac:dyDescent="0.15">
      <c r="C27" s="13"/>
      <c r="D27" s="55" t="s">
        <v>
2</v>
      </c>
      <c r="E27" s="56" t="s">
        <v>
18</v>
      </c>
      <c r="F27" s="173" t="s">
        <v>
9</v>
      </c>
      <c r="G27" s="173"/>
      <c r="H27" s="110"/>
      <c r="I27" s="110"/>
      <c r="J27" s="110"/>
      <c r="K27" s="108"/>
      <c r="L27" s="108"/>
      <c r="M27" s="108"/>
      <c r="N27" s="108"/>
      <c r="O27" s="109"/>
      <c r="P27" s="109"/>
      <c r="Q27" s="57" t="str">
        <f>
IF(""=O27,"",DATEDIF(O27,$Q$23,"Y"))</f>
        <v/>
      </c>
      <c r="R27" s="58"/>
      <c r="S27" s="59"/>
      <c r="T27" s="60"/>
      <c r="U27" s="5" t="str">
        <f>
IF(T27&gt;S27,"誤入力(経験年数欄)","")</f>
        <v/>
      </c>
    </row>
    <row r="28" spans="2:21" ht="18.75" customHeight="1" x14ac:dyDescent="0.15">
      <c r="B28" s="1">
        <v>
1</v>
      </c>
      <c r="C28" s="13" t="str">
        <f>
IF(COUNTA(R28)&gt;0,B28,"")</f>
        <v/>
      </c>
      <c r="D28" s="61"/>
      <c r="E28" s="58"/>
      <c r="F28" s="108"/>
      <c r="G28" s="108"/>
      <c r="H28" s="110"/>
      <c r="I28" s="110"/>
      <c r="J28" s="110"/>
      <c r="K28" s="108"/>
      <c r="L28" s="108"/>
      <c r="M28" s="108"/>
      <c r="N28" s="108"/>
      <c r="O28" s="109"/>
      <c r="P28" s="109"/>
      <c r="Q28" s="57" t="str">
        <f t="shared" ref="Q28:Q51" si="0">
IF(""=O28,"",DATEDIF(O28,$Q$23,"Y"))</f>
        <v/>
      </c>
      <c r="R28" s="58"/>
      <c r="S28" s="59"/>
      <c r="T28" s="60"/>
      <c r="U28" s="5" t="str">
        <f t="shared" ref="U28:U47" si="1">
IF(T28&gt;S28,"誤入力(経験年数欄)","")</f>
        <v/>
      </c>
    </row>
    <row r="29" spans="2:21" ht="18.75" customHeight="1" x14ac:dyDescent="0.15">
      <c r="B29" s="1">
        <f>
B28+1</f>
        <v>
2</v>
      </c>
      <c r="C29" s="13" t="str">
        <f t="shared" ref="C29:C46" si="2">
IF(COUNTA(R29)&gt;0,B29,"")</f>
        <v/>
      </c>
      <c r="D29" s="61"/>
      <c r="E29" s="58"/>
      <c r="F29" s="108"/>
      <c r="G29" s="108"/>
      <c r="H29" s="110"/>
      <c r="I29" s="110"/>
      <c r="J29" s="110"/>
      <c r="K29" s="108"/>
      <c r="L29" s="108"/>
      <c r="M29" s="108"/>
      <c r="N29" s="108"/>
      <c r="O29" s="109"/>
      <c r="P29" s="109"/>
      <c r="Q29" s="57" t="str">
        <f t="shared" si="0"/>
        <v/>
      </c>
      <c r="R29" s="58"/>
      <c r="S29" s="59"/>
      <c r="T29" s="60"/>
      <c r="U29" s="5" t="str">
        <f t="shared" si="1"/>
        <v/>
      </c>
    </row>
    <row r="30" spans="2:21" ht="18.75" customHeight="1" x14ac:dyDescent="0.15">
      <c r="B30" s="1">
        <f t="shared" ref="B30:B47" si="3">
B29+1</f>
        <v>
3</v>
      </c>
      <c r="C30" s="13" t="str">
        <f t="shared" si="2"/>
        <v/>
      </c>
      <c r="D30" s="61"/>
      <c r="E30" s="58"/>
      <c r="F30" s="108"/>
      <c r="G30" s="108"/>
      <c r="H30" s="110"/>
      <c r="I30" s="110"/>
      <c r="J30" s="110"/>
      <c r="K30" s="108"/>
      <c r="L30" s="108"/>
      <c r="M30" s="108"/>
      <c r="N30" s="108"/>
      <c r="O30" s="109"/>
      <c r="P30" s="109"/>
      <c r="Q30" s="57" t="str">
        <f t="shared" si="0"/>
        <v/>
      </c>
      <c r="R30" s="58"/>
      <c r="S30" s="59"/>
      <c r="T30" s="60"/>
      <c r="U30" s="5" t="str">
        <f t="shared" si="1"/>
        <v/>
      </c>
    </row>
    <row r="31" spans="2:21" ht="18.75" customHeight="1" x14ac:dyDescent="0.15">
      <c r="B31" s="1">
        <f t="shared" si="3"/>
        <v>
4</v>
      </c>
      <c r="C31" s="13" t="str">
        <f t="shared" si="2"/>
        <v/>
      </c>
      <c r="D31" s="61"/>
      <c r="E31" s="58"/>
      <c r="F31" s="108"/>
      <c r="G31" s="108"/>
      <c r="H31" s="110"/>
      <c r="I31" s="110"/>
      <c r="J31" s="110"/>
      <c r="K31" s="108"/>
      <c r="L31" s="108"/>
      <c r="M31" s="108"/>
      <c r="N31" s="108"/>
      <c r="O31" s="109"/>
      <c r="P31" s="109"/>
      <c r="Q31" s="57" t="str">
        <f t="shared" si="0"/>
        <v/>
      </c>
      <c r="R31" s="58"/>
      <c r="S31" s="59"/>
      <c r="T31" s="60"/>
      <c r="U31" s="5" t="str">
        <f t="shared" si="1"/>
        <v/>
      </c>
    </row>
    <row r="32" spans="2:21" ht="18.75" customHeight="1" x14ac:dyDescent="0.15">
      <c r="B32" s="1">
        <f t="shared" si="3"/>
        <v>
5</v>
      </c>
      <c r="C32" s="13" t="str">
        <f t="shared" si="2"/>
        <v/>
      </c>
      <c r="D32" s="61"/>
      <c r="E32" s="58"/>
      <c r="F32" s="108"/>
      <c r="G32" s="108"/>
      <c r="H32" s="110"/>
      <c r="I32" s="110"/>
      <c r="J32" s="110"/>
      <c r="K32" s="108"/>
      <c r="L32" s="108"/>
      <c r="M32" s="108"/>
      <c r="N32" s="108"/>
      <c r="O32" s="109"/>
      <c r="P32" s="109"/>
      <c r="Q32" s="57" t="str">
        <f t="shared" si="0"/>
        <v/>
      </c>
      <c r="R32" s="58"/>
      <c r="S32" s="59"/>
      <c r="T32" s="60"/>
      <c r="U32" s="5" t="str">
        <f t="shared" si="1"/>
        <v/>
      </c>
    </row>
    <row r="33" spans="2:21" ht="18.75" customHeight="1" x14ac:dyDescent="0.15">
      <c r="B33" s="1">
        <f t="shared" si="3"/>
        <v>
6</v>
      </c>
      <c r="C33" s="13" t="str">
        <f t="shared" si="2"/>
        <v/>
      </c>
      <c r="D33" s="61"/>
      <c r="E33" s="58"/>
      <c r="F33" s="108"/>
      <c r="G33" s="108"/>
      <c r="H33" s="110"/>
      <c r="I33" s="110"/>
      <c r="J33" s="110"/>
      <c r="K33" s="108"/>
      <c r="L33" s="108"/>
      <c r="M33" s="108"/>
      <c r="N33" s="108"/>
      <c r="O33" s="109"/>
      <c r="P33" s="109"/>
      <c r="Q33" s="57" t="str">
        <f t="shared" si="0"/>
        <v/>
      </c>
      <c r="R33" s="58"/>
      <c r="S33" s="59"/>
      <c r="T33" s="60"/>
      <c r="U33" s="5" t="str">
        <f t="shared" si="1"/>
        <v/>
      </c>
    </row>
    <row r="34" spans="2:21" ht="18.75" customHeight="1" x14ac:dyDescent="0.15">
      <c r="B34" s="1">
        <f t="shared" si="3"/>
        <v>
7</v>
      </c>
      <c r="C34" s="13" t="str">
        <f t="shared" si="2"/>
        <v/>
      </c>
      <c r="D34" s="61"/>
      <c r="E34" s="58"/>
      <c r="F34" s="108"/>
      <c r="G34" s="108"/>
      <c r="H34" s="110"/>
      <c r="I34" s="110"/>
      <c r="J34" s="110"/>
      <c r="K34" s="108"/>
      <c r="L34" s="108"/>
      <c r="M34" s="108"/>
      <c r="N34" s="108"/>
      <c r="O34" s="109"/>
      <c r="P34" s="109"/>
      <c r="Q34" s="57" t="str">
        <f t="shared" si="0"/>
        <v/>
      </c>
      <c r="R34" s="58"/>
      <c r="S34" s="59"/>
      <c r="T34" s="60"/>
      <c r="U34" s="5" t="str">
        <f t="shared" si="1"/>
        <v/>
      </c>
    </row>
    <row r="35" spans="2:21" ht="18.75" customHeight="1" x14ac:dyDescent="0.15">
      <c r="B35" s="1">
        <f t="shared" si="3"/>
        <v>
8</v>
      </c>
      <c r="C35" s="13" t="str">
        <f t="shared" si="2"/>
        <v/>
      </c>
      <c r="D35" s="61"/>
      <c r="E35" s="58"/>
      <c r="F35" s="108"/>
      <c r="G35" s="108"/>
      <c r="H35" s="110"/>
      <c r="I35" s="110"/>
      <c r="J35" s="110"/>
      <c r="K35" s="108"/>
      <c r="L35" s="108"/>
      <c r="M35" s="108"/>
      <c r="N35" s="108"/>
      <c r="O35" s="109"/>
      <c r="P35" s="109"/>
      <c r="Q35" s="57" t="str">
        <f t="shared" si="0"/>
        <v/>
      </c>
      <c r="R35" s="58"/>
      <c r="S35" s="59"/>
      <c r="T35" s="60"/>
      <c r="U35" s="5" t="str">
        <f t="shared" si="1"/>
        <v/>
      </c>
    </row>
    <row r="36" spans="2:21" ht="18.75" customHeight="1" x14ac:dyDescent="0.15">
      <c r="B36" s="1">
        <f t="shared" si="3"/>
        <v>
9</v>
      </c>
      <c r="C36" s="13" t="str">
        <f t="shared" si="2"/>
        <v/>
      </c>
      <c r="D36" s="61"/>
      <c r="E36" s="58"/>
      <c r="F36" s="108"/>
      <c r="G36" s="108"/>
      <c r="H36" s="110"/>
      <c r="I36" s="110"/>
      <c r="J36" s="110"/>
      <c r="K36" s="108"/>
      <c r="L36" s="108"/>
      <c r="M36" s="108"/>
      <c r="N36" s="108"/>
      <c r="O36" s="109"/>
      <c r="P36" s="109"/>
      <c r="Q36" s="57" t="str">
        <f t="shared" si="0"/>
        <v/>
      </c>
      <c r="R36" s="58"/>
      <c r="S36" s="59"/>
      <c r="T36" s="60"/>
      <c r="U36" s="5" t="str">
        <f t="shared" si="1"/>
        <v/>
      </c>
    </row>
    <row r="37" spans="2:21" ht="18.75" customHeight="1" x14ac:dyDescent="0.15">
      <c r="B37" s="1">
        <f t="shared" si="3"/>
        <v>
10</v>
      </c>
      <c r="C37" s="13" t="str">
        <f t="shared" si="2"/>
        <v/>
      </c>
      <c r="D37" s="61"/>
      <c r="E37" s="58"/>
      <c r="F37" s="108"/>
      <c r="G37" s="108"/>
      <c r="H37" s="110"/>
      <c r="I37" s="110"/>
      <c r="J37" s="110"/>
      <c r="K37" s="108"/>
      <c r="L37" s="108"/>
      <c r="M37" s="108"/>
      <c r="N37" s="108"/>
      <c r="O37" s="109"/>
      <c r="P37" s="109"/>
      <c r="Q37" s="57" t="str">
        <f t="shared" si="0"/>
        <v/>
      </c>
      <c r="R37" s="58"/>
      <c r="S37" s="59"/>
      <c r="T37" s="60"/>
      <c r="U37" s="5" t="str">
        <f t="shared" si="1"/>
        <v/>
      </c>
    </row>
    <row r="38" spans="2:21" ht="18.75" customHeight="1" x14ac:dyDescent="0.15">
      <c r="B38" s="1">
        <f t="shared" si="3"/>
        <v>
11</v>
      </c>
      <c r="C38" s="13" t="str">
        <f t="shared" si="2"/>
        <v/>
      </c>
      <c r="D38" s="61"/>
      <c r="E38" s="58"/>
      <c r="F38" s="108"/>
      <c r="G38" s="108"/>
      <c r="H38" s="110"/>
      <c r="I38" s="110"/>
      <c r="J38" s="110"/>
      <c r="K38" s="108"/>
      <c r="L38" s="108"/>
      <c r="M38" s="108"/>
      <c r="N38" s="108"/>
      <c r="O38" s="109"/>
      <c r="P38" s="109"/>
      <c r="Q38" s="57" t="str">
        <f t="shared" si="0"/>
        <v/>
      </c>
      <c r="R38" s="58"/>
      <c r="S38" s="59"/>
      <c r="T38" s="60"/>
      <c r="U38" s="5" t="str">
        <f t="shared" si="1"/>
        <v/>
      </c>
    </row>
    <row r="39" spans="2:21" ht="18.75" customHeight="1" x14ac:dyDescent="0.15">
      <c r="B39" s="1">
        <f t="shared" si="3"/>
        <v>
12</v>
      </c>
      <c r="C39" s="13" t="str">
        <f t="shared" si="2"/>
        <v/>
      </c>
      <c r="D39" s="61"/>
      <c r="E39" s="58"/>
      <c r="F39" s="108"/>
      <c r="G39" s="108"/>
      <c r="H39" s="110"/>
      <c r="I39" s="110"/>
      <c r="J39" s="110"/>
      <c r="K39" s="108"/>
      <c r="L39" s="108"/>
      <c r="M39" s="108"/>
      <c r="N39" s="108"/>
      <c r="O39" s="109"/>
      <c r="P39" s="109"/>
      <c r="Q39" s="57" t="str">
        <f t="shared" si="0"/>
        <v/>
      </c>
      <c r="R39" s="58"/>
      <c r="S39" s="59"/>
      <c r="T39" s="60"/>
      <c r="U39" s="5" t="str">
        <f t="shared" si="1"/>
        <v/>
      </c>
    </row>
    <row r="40" spans="2:21" ht="18.75" customHeight="1" x14ac:dyDescent="0.15">
      <c r="B40" s="1">
        <f t="shared" si="3"/>
        <v>
13</v>
      </c>
      <c r="C40" s="13" t="str">
        <f t="shared" si="2"/>
        <v/>
      </c>
      <c r="D40" s="61"/>
      <c r="E40" s="58"/>
      <c r="F40" s="108"/>
      <c r="G40" s="108"/>
      <c r="H40" s="110"/>
      <c r="I40" s="110"/>
      <c r="J40" s="110"/>
      <c r="K40" s="108"/>
      <c r="L40" s="108"/>
      <c r="M40" s="108"/>
      <c r="N40" s="108"/>
      <c r="O40" s="109"/>
      <c r="P40" s="109"/>
      <c r="Q40" s="57" t="str">
        <f t="shared" si="0"/>
        <v/>
      </c>
      <c r="R40" s="58"/>
      <c r="S40" s="59"/>
      <c r="T40" s="60"/>
      <c r="U40" s="5" t="str">
        <f t="shared" si="1"/>
        <v/>
      </c>
    </row>
    <row r="41" spans="2:21" ht="18.75" customHeight="1" x14ac:dyDescent="0.15">
      <c r="B41" s="1">
        <f t="shared" si="3"/>
        <v>
14</v>
      </c>
      <c r="C41" s="13" t="str">
        <f t="shared" si="2"/>
        <v/>
      </c>
      <c r="D41" s="61"/>
      <c r="E41" s="58"/>
      <c r="F41" s="108"/>
      <c r="G41" s="108"/>
      <c r="H41" s="110"/>
      <c r="I41" s="110"/>
      <c r="J41" s="110"/>
      <c r="K41" s="108"/>
      <c r="L41" s="108"/>
      <c r="M41" s="108"/>
      <c r="N41" s="108"/>
      <c r="O41" s="109"/>
      <c r="P41" s="109"/>
      <c r="Q41" s="57" t="str">
        <f t="shared" si="0"/>
        <v/>
      </c>
      <c r="R41" s="58"/>
      <c r="S41" s="59"/>
      <c r="T41" s="60"/>
      <c r="U41" s="5" t="str">
        <f t="shared" si="1"/>
        <v/>
      </c>
    </row>
    <row r="42" spans="2:21" ht="18.75" customHeight="1" x14ac:dyDescent="0.15">
      <c r="B42" s="1">
        <f t="shared" si="3"/>
        <v>
15</v>
      </c>
      <c r="C42" s="13" t="str">
        <f t="shared" si="2"/>
        <v/>
      </c>
      <c r="D42" s="61"/>
      <c r="E42" s="58"/>
      <c r="F42" s="108"/>
      <c r="G42" s="108"/>
      <c r="H42" s="110"/>
      <c r="I42" s="110"/>
      <c r="J42" s="110"/>
      <c r="K42" s="108"/>
      <c r="L42" s="108"/>
      <c r="M42" s="108"/>
      <c r="N42" s="108"/>
      <c r="O42" s="109"/>
      <c r="P42" s="109"/>
      <c r="Q42" s="57" t="str">
        <f t="shared" si="0"/>
        <v/>
      </c>
      <c r="R42" s="58"/>
      <c r="S42" s="59"/>
      <c r="T42" s="60"/>
      <c r="U42" s="5" t="str">
        <f t="shared" si="1"/>
        <v/>
      </c>
    </row>
    <row r="43" spans="2:21" ht="18.75" customHeight="1" x14ac:dyDescent="0.15">
      <c r="B43" s="1">
        <f t="shared" si="3"/>
        <v>
16</v>
      </c>
      <c r="C43" s="13" t="str">
        <f t="shared" si="2"/>
        <v/>
      </c>
      <c r="D43" s="61"/>
      <c r="E43" s="58"/>
      <c r="F43" s="108"/>
      <c r="G43" s="108"/>
      <c r="H43" s="110"/>
      <c r="I43" s="110"/>
      <c r="J43" s="110"/>
      <c r="K43" s="108"/>
      <c r="L43" s="108"/>
      <c r="M43" s="108"/>
      <c r="N43" s="108"/>
      <c r="O43" s="109"/>
      <c r="P43" s="109"/>
      <c r="Q43" s="57" t="str">
        <f t="shared" si="0"/>
        <v/>
      </c>
      <c r="R43" s="58"/>
      <c r="S43" s="59"/>
      <c r="T43" s="60"/>
      <c r="U43" s="5" t="str">
        <f t="shared" si="1"/>
        <v/>
      </c>
    </row>
    <row r="44" spans="2:21" ht="18.75" customHeight="1" x14ac:dyDescent="0.15">
      <c r="B44" s="1">
        <f t="shared" si="3"/>
        <v>
17</v>
      </c>
      <c r="C44" s="13" t="str">
        <f t="shared" si="2"/>
        <v/>
      </c>
      <c r="D44" s="61"/>
      <c r="E44" s="58"/>
      <c r="F44" s="108"/>
      <c r="G44" s="108"/>
      <c r="H44" s="110"/>
      <c r="I44" s="110"/>
      <c r="J44" s="110"/>
      <c r="K44" s="108"/>
      <c r="L44" s="108"/>
      <c r="M44" s="108"/>
      <c r="N44" s="108"/>
      <c r="O44" s="109"/>
      <c r="P44" s="109"/>
      <c r="Q44" s="57" t="str">
        <f t="shared" si="0"/>
        <v/>
      </c>
      <c r="R44" s="58"/>
      <c r="S44" s="59"/>
      <c r="T44" s="60"/>
      <c r="U44" s="5" t="str">
        <f t="shared" si="1"/>
        <v/>
      </c>
    </row>
    <row r="45" spans="2:21" ht="18.75" customHeight="1" x14ac:dyDescent="0.15">
      <c r="B45" s="1">
        <f t="shared" si="3"/>
        <v>
18</v>
      </c>
      <c r="C45" s="13" t="str">
        <f t="shared" si="2"/>
        <v/>
      </c>
      <c r="D45" s="61"/>
      <c r="E45" s="58"/>
      <c r="F45" s="108"/>
      <c r="G45" s="108"/>
      <c r="H45" s="110"/>
      <c r="I45" s="110"/>
      <c r="J45" s="110"/>
      <c r="K45" s="108"/>
      <c r="L45" s="108"/>
      <c r="M45" s="108"/>
      <c r="N45" s="108"/>
      <c r="O45" s="109"/>
      <c r="P45" s="109"/>
      <c r="Q45" s="57" t="str">
        <f t="shared" si="0"/>
        <v/>
      </c>
      <c r="R45" s="58"/>
      <c r="S45" s="59"/>
      <c r="T45" s="60"/>
      <c r="U45" s="5" t="str">
        <f t="shared" si="1"/>
        <v/>
      </c>
    </row>
    <row r="46" spans="2:21" ht="18.75" customHeight="1" x14ac:dyDescent="0.15">
      <c r="B46" s="1">
        <f t="shared" si="3"/>
        <v>
19</v>
      </c>
      <c r="C46" s="13" t="str">
        <f t="shared" si="2"/>
        <v/>
      </c>
      <c r="D46" s="61"/>
      <c r="E46" s="58"/>
      <c r="F46" s="108"/>
      <c r="G46" s="108"/>
      <c r="H46" s="110"/>
      <c r="I46" s="110"/>
      <c r="J46" s="110"/>
      <c r="K46" s="108"/>
      <c r="L46" s="108"/>
      <c r="M46" s="108"/>
      <c r="N46" s="108"/>
      <c r="O46" s="109"/>
      <c r="P46" s="109"/>
      <c r="Q46" s="57" t="str">
        <f t="shared" si="0"/>
        <v/>
      </c>
      <c r="R46" s="58"/>
      <c r="S46" s="59"/>
      <c r="T46" s="60"/>
      <c r="U46" s="5" t="str">
        <f t="shared" si="1"/>
        <v/>
      </c>
    </row>
    <row r="47" spans="2:21" ht="18.75" customHeight="1" x14ac:dyDescent="0.15">
      <c r="B47" s="1">
        <f t="shared" si="3"/>
        <v>
20</v>
      </c>
      <c r="C47" s="13" t="str">
        <f>
IF(COUNTA(R47)&gt;0,B47,"")</f>
        <v/>
      </c>
      <c r="D47" s="61"/>
      <c r="E47" s="58"/>
      <c r="F47" s="108"/>
      <c r="G47" s="108"/>
      <c r="H47" s="110"/>
      <c r="I47" s="110"/>
      <c r="J47" s="110"/>
      <c r="K47" s="108"/>
      <c r="L47" s="108"/>
      <c r="M47" s="108"/>
      <c r="N47" s="108"/>
      <c r="O47" s="109"/>
      <c r="P47" s="109"/>
      <c r="Q47" s="57" t="str">
        <f t="shared" si="0"/>
        <v/>
      </c>
      <c r="R47" s="58"/>
      <c r="S47" s="59"/>
      <c r="T47" s="60"/>
      <c r="U47" s="5" t="str">
        <f t="shared" si="1"/>
        <v/>
      </c>
    </row>
    <row r="48" spans="2:21" ht="18.75" customHeight="1" x14ac:dyDescent="0.15">
      <c r="C48" s="13"/>
      <c r="D48" s="61" t="s">
        <v>
3</v>
      </c>
      <c r="E48" s="58"/>
      <c r="F48" s="108"/>
      <c r="G48" s="108"/>
      <c r="H48" s="110"/>
      <c r="I48" s="110"/>
      <c r="J48" s="110"/>
      <c r="K48" s="108"/>
      <c r="L48" s="108"/>
      <c r="M48" s="108"/>
      <c r="N48" s="108"/>
      <c r="O48" s="109"/>
      <c r="P48" s="109"/>
      <c r="Q48" s="57" t="str">
        <f t="shared" si="0"/>
        <v/>
      </c>
      <c r="R48" s="58"/>
      <c r="S48" s="103"/>
      <c r="T48" s="104"/>
    </row>
    <row r="49" spans="3:21" ht="18.75" customHeight="1" x14ac:dyDescent="0.15">
      <c r="C49" s="13"/>
      <c r="D49" s="61"/>
      <c r="E49" s="58"/>
      <c r="F49" s="108"/>
      <c r="G49" s="108"/>
      <c r="H49" s="110"/>
      <c r="I49" s="110"/>
      <c r="J49" s="110"/>
      <c r="K49" s="108"/>
      <c r="L49" s="108"/>
      <c r="M49" s="108"/>
      <c r="N49" s="108"/>
      <c r="O49" s="109"/>
      <c r="P49" s="109"/>
      <c r="Q49" s="57" t="str">
        <f t="shared" si="0"/>
        <v/>
      </c>
      <c r="R49" s="58"/>
      <c r="S49" s="103"/>
      <c r="T49" s="104"/>
    </row>
    <row r="50" spans="3:21" ht="18.75" customHeight="1" x14ac:dyDescent="0.15">
      <c r="C50" s="13"/>
      <c r="D50" s="61"/>
      <c r="E50" s="58"/>
      <c r="F50" s="108"/>
      <c r="G50" s="108"/>
      <c r="H50" s="110"/>
      <c r="I50" s="110"/>
      <c r="J50" s="110"/>
      <c r="K50" s="108"/>
      <c r="L50" s="108"/>
      <c r="M50" s="108"/>
      <c r="N50" s="108"/>
      <c r="O50" s="109"/>
      <c r="P50" s="109"/>
      <c r="Q50" s="57" t="str">
        <f t="shared" si="0"/>
        <v/>
      </c>
      <c r="R50" s="58"/>
      <c r="S50" s="103"/>
      <c r="T50" s="104"/>
    </row>
    <row r="51" spans="3:21" ht="18.75" customHeight="1" x14ac:dyDescent="0.15">
      <c r="C51" s="13"/>
      <c r="D51" s="61" t="s">
        <v>
4</v>
      </c>
      <c r="E51" s="58"/>
      <c r="F51" s="108"/>
      <c r="G51" s="108"/>
      <c r="H51" s="110"/>
      <c r="I51" s="110"/>
      <c r="J51" s="110"/>
      <c r="K51" s="108"/>
      <c r="L51" s="108"/>
      <c r="M51" s="108"/>
      <c r="N51" s="108"/>
      <c r="O51" s="109"/>
      <c r="P51" s="109"/>
      <c r="Q51" s="57" t="str">
        <f t="shared" si="0"/>
        <v/>
      </c>
      <c r="R51" s="58"/>
      <c r="S51" s="103"/>
      <c r="T51" s="104"/>
    </row>
    <row r="52" spans="3:21" s="3" customFormat="1" ht="10.5" customHeight="1" x14ac:dyDescent="0.15">
      <c r="C52" s="4"/>
      <c r="D52" s="134"/>
      <c r="E52" s="134"/>
      <c r="F52" s="134"/>
      <c r="G52" s="134"/>
      <c r="H52" s="134"/>
      <c r="I52" s="134"/>
      <c r="J52" s="134"/>
      <c r="K52" s="134"/>
      <c r="L52" s="134"/>
      <c r="M52" s="134"/>
      <c r="N52" s="134"/>
      <c r="O52" s="134"/>
      <c r="P52" s="134"/>
      <c r="Q52" s="134"/>
      <c r="R52" s="134"/>
      <c r="S52" s="134"/>
      <c r="T52" s="134"/>
    </row>
    <row r="53" spans="3:21" s="3" customFormat="1" ht="14.25" customHeight="1" x14ac:dyDescent="0.15">
      <c r="C53" s="4"/>
      <c r="D53" s="117" t="s">
        <v>
36</v>
      </c>
      <c r="E53" s="117"/>
      <c r="F53" s="117"/>
      <c r="G53" s="117"/>
      <c r="H53" s="117"/>
      <c r="I53" s="117"/>
      <c r="J53" s="117"/>
      <c r="K53" s="117"/>
      <c r="L53" s="117"/>
      <c r="M53" s="117"/>
      <c r="N53" s="117"/>
      <c r="O53" s="117"/>
      <c r="P53" s="117"/>
      <c r="Q53" s="117"/>
      <c r="R53" s="117"/>
      <c r="S53" s="117"/>
      <c r="T53" s="117"/>
    </row>
    <row r="54" spans="3:21" s="3" customFormat="1" ht="13.5" customHeight="1" x14ac:dyDescent="0.15">
      <c r="C54" s="4"/>
      <c r="D54" s="154" t="s">
        <v>
37</v>
      </c>
      <c r="E54" s="154"/>
      <c r="F54" s="154"/>
      <c r="G54" s="154"/>
      <c r="H54" s="154"/>
      <c r="I54" s="154"/>
      <c r="J54" s="154"/>
      <c r="K54" s="154"/>
      <c r="L54" s="154"/>
      <c r="M54" s="154"/>
      <c r="N54" s="154"/>
      <c r="O54" s="154"/>
      <c r="P54" s="154"/>
      <c r="Q54" s="154"/>
      <c r="R54" s="154"/>
      <c r="S54" s="154"/>
      <c r="T54" s="154"/>
    </row>
    <row r="55" spans="3:21" s="3" customFormat="1" ht="13.5" customHeight="1" x14ac:dyDescent="0.15">
      <c r="C55" s="4"/>
      <c r="D55" s="154"/>
      <c r="E55" s="154"/>
      <c r="F55" s="154"/>
      <c r="G55" s="154"/>
      <c r="H55" s="154"/>
      <c r="I55" s="154"/>
      <c r="J55" s="154"/>
      <c r="K55" s="154"/>
      <c r="L55" s="154"/>
      <c r="M55" s="154"/>
      <c r="N55" s="154"/>
      <c r="O55" s="154"/>
      <c r="P55" s="154"/>
      <c r="Q55" s="154"/>
      <c r="R55" s="154"/>
      <c r="S55" s="154"/>
      <c r="T55" s="154"/>
    </row>
    <row r="56" spans="3:21" s="3" customFormat="1" ht="13.5" customHeight="1" x14ac:dyDescent="0.15">
      <c r="C56" s="4"/>
      <c r="D56" s="36" t="s">
        <v>
16</v>
      </c>
      <c r="E56" s="36"/>
      <c r="F56" s="36"/>
      <c r="G56" s="36"/>
      <c r="H56" s="36"/>
      <c r="I56" s="36"/>
      <c r="J56" s="36"/>
      <c r="K56" s="36"/>
      <c r="L56" s="36"/>
      <c r="M56" s="36"/>
      <c r="N56" s="36"/>
      <c r="O56" s="36"/>
      <c r="P56" s="36"/>
      <c r="Q56" s="36"/>
      <c r="R56" s="36"/>
      <c r="S56" s="36"/>
      <c r="T56" s="36"/>
    </row>
    <row r="57" spans="3:21" s="3" customFormat="1" ht="13.5" customHeight="1" x14ac:dyDescent="0.15">
      <c r="C57" s="4"/>
      <c r="D57" s="36"/>
      <c r="E57" s="36" t="s">
        <v>
17</v>
      </c>
      <c r="F57" s="34"/>
      <c r="G57" s="36"/>
      <c r="H57" s="36"/>
      <c r="I57" s="36"/>
      <c r="J57" s="36"/>
      <c r="K57" s="36"/>
      <c r="L57" s="36"/>
      <c r="M57" s="36"/>
      <c r="N57" s="36"/>
      <c r="O57" s="36"/>
      <c r="P57" s="36"/>
      <c r="Q57" s="36"/>
      <c r="R57" s="36"/>
      <c r="S57" s="36"/>
      <c r="T57" s="36"/>
    </row>
    <row r="58" spans="3:21" s="3" customFormat="1" ht="13.5" customHeight="1" x14ac:dyDescent="0.15">
      <c r="C58" s="4"/>
      <c r="D58" s="36" t="s">
        <v>
31</v>
      </c>
      <c r="E58" s="36"/>
      <c r="F58" s="36"/>
      <c r="G58" s="36"/>
      <c r="H58" s="36"/>
      <c r="I58" s="36"/>
      <c r="J58" s="36"/>
      <c r="K58" s="36"/>
      <c r="L58" s="36"/>
      <c r="M58" s="36"/>
      <c r="N58" s="36"/>
      <c r="O58" s="36"/>
      <c r="P58" s="36"/>
      <c r="Q58" s="36"/>
      <c r="R58" s="36"/>
      <c r="S58" s="36"/>
      <c r="T58" s="36"/>
    </row>
    <row r="59" spans="3:21" s="3" customFormat="1" ht="2.25" customHeight="1" x14ac:dyDescent="0.15">
      <c r="C59" s="4"/>
      <c r="D59" s="36"/>
      <c r="E59" s="36"/>
      <c r="F59" s="36"/>
      <c r="G59" s="36"/>
      <c r="H59" s="36"/>
      <c r="I59" s="36"/>
      <c r="J59" s="36"/>
      <c r="K59" s="36"/>
      <c r="L59" s="36"/>
      <c r="M59" s="36"/>
      <c r="N59" s="36"/>
      <c r="O59" s="36"/>
      <c r="P59" s="36"/>
      <c r="Q59" s="36"/>
      <c r="R59" s="36"/>
      <c r="S59" s="36"/>
      <c r="T59" s="36"/>
    </row>
    <row r="60" spans="3:21" s="3" customFormat="1" ht="13.5" customHeight="1" x14ac:dyDescent="0.15">
      <c r="C60" s="4"/>
      <c r="D60" s="181" t="s">
        <v>
30</v>
      </c>
      <c r="E60" s="182"/>
      <c r="F60" s="123" t="s">
        <v>
38</v>
      </c>
      <c r="G60" s="123"/>
      <c r="H60" s="123"/>
      <c r="I60" s="123"/>
      <c r="J60" s="123"/>
      <c r="K60" s="123"/>
      <c r="L60" s="123"/>
      <c r="M60" s="123"/>
      <c r="N60" s="123"/>
      <c r="O60" s="123"/>
      <c r="P60" s="123"/>
      <c r="Q60" s="123"/>
      <c r="R60" s="123"/>
      <c r="S60" s="123"/>
      <c r="T60" s="123"/>
    </row>
    <row r="61" spans="3:21" s="3" customFormat="1" ht="19.5" customHeight="1" x14ac:dyDescent="0.15">
      <c r="C61" s="4"/>
      <c r="D61" s="182"/>
      <c r="E61" s="182"/>
      <c r="F61" s="123"/>
      <c r="G61" s="123"/>
      <c r="H61" s="123"/>
      <c r="I61" s="123"/>
      <c r="J61" s="123"/>
      <c r="K61" s="123"/>
      <c r="L61" s="123"/>
      <c r="M61" s="123"/>
      <c r="N61" s="123"/>
      <c r="O61" s="123"/>
      <c r="P61" s="123"/>
      <c r="Q61" s="123"/>
      <c r="R61" s="123"/>
      <c r="S61" s="123"/>
      <c r="T61" s="123"/>
    </row>
    <row r="62" spans="3:21" s="3" customFormat="1" ht="13.5" customHeight="1" x14ac:dyDescent="0.15">
      <c r="C62" s="4"/>
      <c r="D62" s="154" t="s">
        <v>
73</v>
      </c>
      <c r="E62" s="154"/>
      <c r="F62" s="154"/>
      <c r="G62" s="154"/>
      <c r="H62" s="154"/>
      <c r="I62" s="154"/>
      <c r="J62" s="154"/>
      <c r="K62" s="154"/>
      <c r="L62" s="154"/>
      <c r="M62" s="154"/>
      <c r="N62" s="154"/>
      <c r="O62" s="154"/>
      <c r="P62" s="154"/>
      <c r="Q62" s="154"/>
      <c r="R62" s="154"/>
      <c r="S62" s="154"/>
      <c r="T62" s="154"/>
      <c r="U62" s="2"/>
    </row>
    <row r="63" spans="3:21" s="3" customFormat="1" ht="13.5" customHeight="1" x14ac:dyDescent="0.15">
      <c r="C63" s="4"/>
      <c r="D63" s="154"/>
      <c r="E63" s="154"/>
      <c r="F63" s="154"/>
      <c r="G63" s="154"/>
      <c r="H63" s="154"/>
      <c r="I63" s="154"/>
      <c r="J63" s="154"/>
      <c r="K63" s="154"/>
      <c r="L63" s="154"/>
      <c r="M63" s="154"/>
      <c r="N63" s="154"/>
      <c r="O63" s="154"/>
      <c r="P63" s="154"/>
      <c r="Q63" s="154"/>
      <c r="R63" s="154"/>
      <c r="S63" s="154"/>
      <c r="T63" s="154"/>
      <c r="U63" s="2"/>
    </row>
    <row r="64" spans="3:21" s="3" customFormat="1" ht="13.5" customHeight="1" x14ac:dyDescent="0.15">
      <c r="C64" s="4"/>
      <c r="D64" s="154"/>
      <c r="E64" s="154"/>
      <c r="F64" s="154"/>
      <c r="G64" s="154"/>
      <c r="H64" s="154"/>
      <c r="I64" s="154"/>
      <c r="J64" s="154"/>
      <c r="K64" s="154"/>
      <c r="L64" s="154"/>
      <c r="M64" s="154"/>
      <c r="N64" s="154"/>
      <c r="O64" s="154"/>
      <c r="P64" s="154"/>
      <c r="Q64" s="154"/>
      <c r="R64" s="154"/>
      <c r="S64" s="154"/>
      <c r="T64" s="154"/>
    </row>
    <row r="65" spans="4:20" s="3" customFormat="1" ht="17.25" customHeight="1" x14ac:dyDescent="0.15">
      <c r="D65" s="62"/>
      <c r="E65" s="62"/>
      <c r="F65" s="62"/>
      <c r="G65" s="62"/>
      <c r="H65" s="62"/>
      <c r="I65" s="62"/>
      <c r="J65" s="62"/>
      <c r="K65" s="62"/>
      <c r="L65" s="62"/>
      <c r="M65" s="62"/>
      <c r="N65" s="62"/>
      <c r="O65" s="62"/>
      <c r="P65" s="62"/>
      <c r="Q65" s="62"/>
      <c r="R65" s="62"/>
      <c r="S65" s="62"/>
      <c r="T65" s="62"/>
    </row>
    <row r="66" spans="4:20" s="3" customFormat="1" ht="12.75" customHeight="1" x14ac:dyDescent="0.15">
      <c r="D66" s="62"/>
      <c r="E66" s="62"/>
      <c r="F66" s="62"/>
      <c r="G66" s="62"/>
      <c r="H66" s="62"/>
      <c r="I66" s="62"/>
      <c r="J66" s="62"/>
      <c r="K66" s="62"/>
      <c r="L66" s="62"/>
      <c r="M66" s="62"/>
      <c r="N66" s="62"/>
      <c r="O66" s="62"/>
      <c r="P66" s="62"/>
      <c r="Q66" s="62"/>
      <c r="R66" s="62"/>
      <c r="S66" s="62"/>
      <c r="T66" s="62"/>
    </row>
    <row r="67" spans="4:20" ht="15" customHeight="1" x14ac:dyDescent="0.15">
      <c r="D67" s="63" t="s">
        <v>
51</v>
      </c>
      <c r="E67" s="63"/>
      <c r="F67" s="147"/>
      <c r="G67" s="147"/>
      <c r="H67" s="15"/>
      <c r="I67" s="15"/>
      <c r="J67" s="15"/>
      <c r="K67" s="15"/>
      <c r="L67" s="15"/>
      <c r="M67" s="15"/>
      <c r="N67" s="15"/>
      <c r="O67" s="15"/>
      <c r="P67" s="15"/>
      <c r="Q67" s="15"/>
      <c r="R67" s="178"/>
      <c r="S67" s="178"/>
      <c r="T67" s="15"/>
    </row>
    <row r="68" spans="4:20" ht="6" customHeight="1" x14ac:dyDescent="0.15">
      <c r="D68" s="63"/>
      <c r="E68" s="63"/>
      <c r="F68" s="18"/>
      <c r="G68" s="18"/>
      <c r="H68" s="15"/>
      <c r="I68" s="15"/>
      <c r="J68" s="15"/>
      <c r="K68" s="15"/>
      <c r="L68" s="15"/>
      <c r="M68" s="15"/>
      <c r="N68" s="15"/>
      <c r="O68" s="15"/>
      <c r="P68" s="15"/>
      <c r="Q68" s="15"/>
      <c r="R68" s="64"/>
      <c r="S68" s="64"/>
      <c r="T68" s="15"/>
    </row>
    <row r="69" spans="4:20" ht="19.5" customHeight="1" x14ac:dyDescent="0.15">
      <c r="D69" s="63" t="s">
        <v>
59</v>
      </c>
      <c r="E69" s="63"/>
      <c r="F69" s="18"/>
      <c r="G69" s="18"/>
      <c r="H69" s="15"/>
      <c r="I69" s="15"/>
      <c r="J69" s="15"/>
      <c r="K69" s="15"/>
      <c r="L69" s="15"/>
      <c r="M69" s="15"/>
      <c r="N69" s="15"/>
      <c r="O69" s="15"/>
      <c r="P69" s="15"/>
      <c r="Q69" s="15"/>
      <c r="R69" s="64"/>
      <c r="S69" s="64"/>
      <c r="T69" s="15"/>
    </row>
    <row r="70" spans="4:20" ht="19.5" customHeight="1" x14ac:dyDescent="0.15">
      <c r="D70" s="63" t="s">
        <v>
60</v>
      </c>
      <c r="E70" s="63"/>
      <c r="F70" s="63"/>
      <c r="G70" s="63"/>
      <c r="H70" s="63"/>
      <c r="I70" s="63"/>
      <c r="J70" s="63"/>
      <c r="K70" s="63"/>
      <c r="L70" s="63"/>
      <c r="M70" s="63"/>
      <c r="N70" s="63"/>
      <c r="O70" s="63"/>
      <c r="P70" s="63"/>
      <c r="Q70" s="63"/>
      <c r="R70" s="63"/>
      <c r="S70" s="63"/>
      <c r="T70" s="63"/>
    </row>
    <row r="71" spans="4:20" ht="6.75" customHeight="1" thickBot="1" x14ac:dyDescent="0.2">
      <c r="D71" s="63"/>
      <c r="E71" s="63"/>
      <c r="F71" s="63"/>
      <c r="G71" s="63"/>
      <c r="H71" s="63"/>
      <c r="I71" s="63"/>
      <c r="J71" s="63"/>
      <c r="K71" s="63"/>
      <c r="L71" s="63"/>
      <c r="M71" s="63"/>
      <c r="N71" s="63"/>
      <c r="O71" s="63"/>
      <c r="P71" s="63"/>
      <c r="Q71" s="63"/>
      <c r="R71" s="63"/>
      <c r="S71" s="63"/>
      <c r="T71" s="63"/>
    </row>
    <row r="72" spans="4:20" ht="15" customHeight="1" thickTop="1" thickBot="1" x14ac:dyDescent="0.2">
      <c r="D72" s="65" t="s">
        <v>
41</v>
      </c>
      <c r="E72" s="144">
        <f>
_xlfn.AGGREGATE(9,6,I77:I78)</f>
        <v>
0</v>
      </c>
      <c r="F72" s="145"/>
      <c r="G72" s="130" t="s">
        <v>
64</v>
      </c>
      <c r="H72" s="131"/>
      <c r="I72" s="185" t="s">
        <v>
58</v>
      </c>
      <c r="J72" s="185"/>
      <c r="K72" s="185"/>
      <c r="L72" s="185"/>
      <c r="M72" s="185"/>
      <c r="N72" s="185"/>
      <c r="O72" s="186"/>
      <c r="P72" s="144">
        <f>
IF(SUM(G13:R13)&lt;91,1,0)+1</f>
        <v>
2</v>
      </c>
      <c r="Q72" s="145"/>
      <c r="R72" s="66" t="s">
        <v>
32</v>
      </c>
      <c r="S72" s="155"/>
      <c r="T72" s="155"/>
    </row>
    <row r="73" spans="4:20" ht="7.5" customHeight="1" thickTop="1" x14ac:dyDescent="0.15">
      <c r="D73" s="63"/>
      <c r="E73" s="156" t="s">
        <v>
65</v>
      </c>
      <c r="F73" s="156"/>
      <c r="G73" s="36"/>
      <c r="H73" s="36"/>
      <c r="I73" s="63"/>
      <c r="J73" s="63"/>
      <c r="K73" s="16"/>
      <c r="L73" s="63"/>
      <c r="M73" s="63"/>
      <c r="N73" s="63"/>
      <c r="O73" s="67"/>
      <c r="P73" s="162"/>
      <c r="Q73" s="162"/>
      <c r="R73" s="162"/>
      <c r="S73" s="162"/>
      <c r="T73" s="162"/>
    </row>
    <row r="74" spans="4:20" s="6" customFormat="1" ht="10.5" customHeight="1" x14ac:dyDescent="0.15">
      <c r="D74" s="68"/>
      <c r="E74" s="157"/>
      <c r="F74" s="157"/>
      <c r="G74" s="36"/>
      <c r="H74" s="36"/>
      <c r="I74" s="68"/>
      <c r="J74" s="69"/>
      <c r="K74" s="158"/>
      <c r="L74" s="158"/>
      <c r="M74" s="24"/>
      <c r="N74" s="70"/>
      <c r="O74" s="71"/>
      <c r="P74" s="162"/>
      <c r="Q74" s="162"/>
      <c r="R74" s="162"/>
      <c r="S74" s="162"/>
      <c r="T74" s="162"/>
    </row>
    <row r="75" spans="4:20" s="6" customFormat="1" ht="8.25" customHeight="1" x14ac:dyDescent="0.15">
      <c r="D75" s="68"/>
      <c r="E75" s="133"/>
      <c r="F75" s="133"/>
      <c r="G75" s="133"/>
      <c r="H75" s="133"/>
      <c r="I75" s="68"/>
      <c r="J75" s="69"/>
      <c r="K75" s="158"/>
      <c r="L75" s="158"/>
      <c r="M75" s="24"/>
      <c r="N75" s="70"/>
      <c r="O75" s="71"/>
      <c r="P75" s="71"/>
      <c r="Q75" s="24"/>
      <c r="R75" s="72"/>
      <c r="S75" s="69"/>
      <c r="T75" s="71"/>
    </row>
    <row r="76" spans="4:20" ht="15" customHeight="1" x14ac:dyDescent="0.15">
      <c r="D76" s="63" t="s">
        <v>
61</v>
      </c>
      <c r="E76" s="63"/>
      <c r="F76" s="147"/>
      <c r="G76" s="147"/>
      <c r="H76" s="15"/>
      <c r="I76" s="15"/>
      <c r="J76" s="15"/>
      <c r="K76" s="15"/>
      <c r="L76" s="15"/>
      <c r="M76" s="15"/>
      <c r="N76" s="15"/>
      <c r="O76" s="15"/>
      <c r="P76" s="15"/>
      <c r="Q76" s="15"/>
      <c r="R76" s="15"/>
      <c r="S76" s="15"/>
      <c r="T76" s="15"/>
    </row>
    <row r="77" spans="4:20" ht="17.25" customHeight="1" x14ac:dyDescent="0.15">
      <c r="D77" s="122" t="s">
        <v>
45</v>
      </c>
      <c r="E77" s="122"/>
      <c r="F77" s="122"/>
      <c r="G77" s="73" t="s">
        <v>
14</v>
      </c>
      <c r="H77" s="73"/>
      <c r="I77" s="44">
        <f>
COUNTIFS(E84:E103,"常勤",F84:F103,"専任",R84:R103,"有")</f>
        <v>
0</v>
      </c>
      <c r="J77" s="74" t="s">
        <v>
66</v>
      </c>
      <c r="K77" s="15"/>
      <c r="L77" s="73" t="s">
        <v>
33</v>
      </c>
      <c r="M77" s="73"/>
      <c r="N77" s="15"/>
      <c r="O77" s="75"/>
      <c r="P77" s="46">
        <f>
P19</f>
        <v>
0</v>
      </c>
      <c r="Q77" s="76" t="s">
        <v>
19</v>
      </c>
      <c r="R77" s="15" t="s">
        <v>
34</v>
      </c>
      <c r="S77" s="15"/>
      <c r="T77" s="15"/>
    </row>
    <row r="78" spans="4:20" ht="17.25" customHeight="1" x14ac:dyDescent="0.15">
      <c r="D78" s="63"/>
      <c r="E78" s="63"/>
      <c r="F78" s="15"/>
      <c r="G78" s="77" t="s">
        <v>
29</v>
      </c>
      <c r="H78" s="78"/>
      <c r="I78" s="79">
        <f>
IF(P78=0,0,(IF(MOD(P78,P77)=0,P78/P77-1,ROUNDDOWN(P78/P77,0))))</f>
        <v>
0</v>
      </c>
      <c r="J78" s="74" t="s">
        <v>
67</v>
      </c>
      <c r="K78" s="15"/>
      <c r="L78" s="73" t="s">
        <v>
35</v>
      </c>
      <c r="M78" s="73"/>
      <c r="N78" s="73"/>
      <c r="O78" s="80"/>
      <c r="P78" s="79">
        <f t="array" ref="P78">
SUM(IF((E84:E103="非常勤")*(R84:R103="有"),H84:J103))</f>
        <v>
0</v>
      </c>
      <c r="Q78" s="76" t="s">
        <v>
19</v>
      </c>
      <c r="R78" s="15" t="s">
        <v>
34</v>
      </c>
      <c r="S78" s="15"/>
      <c r="T78" s="15"/>
    </row>
    <row r="79" spans="4:20" ht="9" customHeight="1" x14ac:dyDescent="0.15">
      <c r="D79" s="63"/>
      <c r="E79" s="63"/>
      <c r="F79" s="15"/>
      <c r="G79" s="120" t="s">
        <v>
57</v>
      </c>
      <c r="H79" s="120"/>
      <c r="I79" s="81"/>
      <c r="J79" s="81"/>
      <c r="K79" s="75"/>
      <c r="L79" s="82"/>
      <c r="M79" s="82"/>
      <c r="N79" s="82"/>
      <c r="O79" s="75"/>
      <c r="P79" s="80"/>
      <c r="Q79" s="83"/>
      <c r="R79" s="15"/>
      <c r="S79" s="15"/>
      <c r="T79" s="15"/>
    </row>
    <row r="80" spans="4:20" ht="15" customHeight="1" x14ac:dyDescent="0.15">
      <c r="D80" s="63"/>
      <c r="E80" s="63"/>
      <c r="F80" s="63"/>
      <c r="G80" s="121"/>
      <c r="H80" s="121"/>
      <c r="I80" s="50"/>
      <c r="J80" s="50"/>
      <c r="K80" s="63"/>
      <c r="L80" s="63"/>
      <c r="M80" s="63"/>
      <c r="N80" s="63"/>
      <c r="O80" s="142"/>
      <c r="P80" s="142"/>
      <c r="Q80" s="125">
        <f ca="1">
TODAY()</f>
        <v>
45168</v>
      </c>
      <c r="R80" s="125"/>
      <c r="S80" s="125"/>
      <c r="T80" s="84" t="s">
        <v>
20</v>
      </c>
    </row>
    <row r="81" spans="2:21" ht="16.5" customHeight="1" x14ac:dyDescent="0.15">
      <c r="D81" s="105" t="s">
        <v>
0</v>
      </c>
      <c r="E81" s="52" t="s">
        <v>
6</v>
      </c>
      <c r="F81" s="111" t="s">
        <v>
9</v>
      </c>
      <c r="G81" s="112"/>
      <c r="H81" s="111" t="s">
        <v>
11</v>
      </c>
      <c r="I81" s="159"/>
      <c r="J81" s="112"/>
      <c r="K81" s="111" t="s">
        <v>
1</v>
      </c>
      <c r="L81" s="159"/>
      <c r="M81" s="159"/>
      <c r="N81" s="112"/>
      <c r="O81" s="111" t="s">
        <v>
12</v>
      </c>
      <c r="P81" s="112"/>
      <c r="Q81" s="105" t="s">
        <v>
21</v>
      </c>
      <c r="R81" s="105" t="s">
        <v>
15</v>
      </c>
      <c r="S81" s="111" t="s">
        <v>
5</v>
      </c>
      <c r="T81" s="112"/>
    </row>
    <row r="82" spans="2:21" ht="16.5" customHeight="1" x14ac:dyDescent="0.15">
      <c r="D82" s="106"/>
      <c r="E82" s="53" t="s">
        <v>
7</v>
      </c>
      <c r="F82" s="113" t="s">
        <v>
10</v>
      </c>
      <c r="G82" s="114"/>
      <c r="H82" s="113"/>
      <c r="I82" s="160"/>
      <c r="J82" s="114"/>
      <c r="K82" s="113"/>
      <c r="L82" s="160"/>
      <c r="M82" s="160"/>
      <c r="N82" s="114"/>
      <c r="O82" s="113"/>
      <c r="P82" s="114"/>
      <c r="Q82" s="106"/>
      <c r="R82" s="106"/>
      <c r="S82" s="113"/>
      <c r="T82" s="114"/>
    </row>
    <row r="83" spans="2:21" ht="16.5" customHeight="1" x14ac:dyDescent="0.15">
      <c r="D83" s="106"/>
      <c r="E83" s="54" t="s">
        <v>
8</v>
      </c>
      <c r="F83" s="176" t="s">
        <v>
8</v>
      </c>
      <c r="G83" s="177"/>
      <c r="H83" s="115"/>
      <c r="I83" s="161"/>
      <c r="J83" s="116"/>
      <c r="K83" s="115"/>
      <c r="L83" s="161"/>
      <c r="M83" s="161"/>
      <c r="N83" s="116"/>
      <c r="O83" s="115"/>
      <c r="P83" s="116"/>
      <c r="Q83" s="107"/>
      <c r="R83" s="106"/>
      <c r="S83" s="115"/>
      <c r="T83" s="116"/>
    </row>
    <row r="84" spans="2:21" ht="18.75" customHeight="1" x14ac:dyDescent="0.15">
      <c r="B84" s="1">
        <v>
1</v>
      </c>
      <c r="D84" s="58"/>
      <c r="E84" s="58"/>
      <c r="F84" s="108"/>
      <c r="G84" s="108"/>
      <c r="H84" s="110"/>
      <c r="I84" s="110"/>
      <c r="J84" s="110"/>
      <c r="K84" s="108"/>
      <c r="L84" s="108"/>
      <c r="M84" s="108"/>
      <c r="N84" s="108"/>
      <c r="O84" s="109"/>
      <c r="P84" s="109"/>
      <c r="Q84" s="57" t="str">
        <f t="shared" ref="Q84:Q88" si="4">
IF(""=O84,"",DATEDIF(O84,$Q$23,"Y"))</f>
        <v/>
      </c>
      <c r="R84" s="58"/>
      <c r="S84" s="85"/>
      <c r="T84" s="86"/>
      <c r="U84" s="5" t="str">
        <f t="shared" ref="U84:U102" si="5">
IF(T84&gt;S84,"誤入力(経験年数欄)","")</f>
        <v/>
      </c>
    </row>
    <row r="85" spans="2:21" ht="18.75" customHeight="1" x14ac:dyDescent="0.15">
      <c r="B85" s="1">
        <f>
B84+1</f>
        <v>
2</v>
      </c>
      <c r="D85" s="58"/>
      <c r="E85" s="58"/>
      <c r="F85" s="108"/>
      <c r="G85" s="108"/>
      <c r="H85" s="110"/>
      <c r="I85" s="110"/>
      <c r="J85" s="110"/>
      <c r="K85" s="108"/>
      <c r="L85" s="108"/>
      <c r="M85" s="108"/>
      <c r="N85" s="108"/>
      <c r="O85" s="109"/>
      <c r="P85" s="109"/>
      <c r="Q85" s="57" t="str">
        <f t="shared" si="4"/>
        <v/>
      </c>
      <c r="R85" s="58"/>
      <c r="S85" s="85"/>
      <c r="T85" s="86"/>
      <c r="U85" s="5" t="str">
        <f t="shared" si="5"/>
        <v/>
      </c>
    </row>
    <row r="86" spans="2:21" ht="18.75" customHeight="1" x14ac:dyDescent="0.15">
      <c r="B86" s="1">
        <f t="shared" ref="B86:B102" si="6">
B85+1</f>
        <v>
3</v>
      </c>
      <c r="D86" s="58"/>
      <c r="E86" s="58"/>
      <c r="F86" s="108"/>
      <c r="G86" s="108"/>
      <c r="H86" s="110"/>
      <c r="I86" s="110"/>
      <c r="J86" s="110"/>
      <c r="K86" s="108"/>
      <c r="L86" s="108"/>
      <c r="M86" s="108"/>
      <c r="N86" s="108"/>
      <c r="O86" s="109"/>
      <c r="P86" s="109"/>
      <c r="Q86" s="57" t="str">
        <f t="shared" si="4"/>
        <v/>
      </c>
      <c r="R86" s="58"/>
      <c r="S86" s="85"/>
      <c r="T86" s="86"/>
      <c r="U86" s="5" t="str">
        <f t="shared" si="5"/>
        <v/>
      </c>
    </row>
    <row r="87" spans="2:21" ht="18.75" customHeight="1" x14ac:dyDescent="0.15">
      <c r="B87" s="1">
        <f t="shared" si="6"/>
        <v>
4</v>
      </c>
      <c r="D87" s="58"/>
      <c r="E87" s="58"/>
      <c r="F87" s="108"/>
      <c r="G87" s="108"/>
      <c r="H87" s="110"/>
      <c r="I87" s="110"/>
      <c r="J87" s="110"/>
      <c r="K87" s="108"/>
      <c r="L87" s="108"/>
      <c r="M87" s="108"/>
      <c r="N87" s="108"/>
      <c r="O87" s="109"/>
      <c r="P87" s="109"/>
      <c r="Q87" s="57" t="str">
        <f t="shared" si="4"/>
        <v/>
      </c>
      <c r="R87" s="58"/>
      <c r="S87" s="85"/>
      <c r="T87" s="86"/>
      <c r="U87" s="5" t="str">
        <f t="shared" si="5"/>
        <v/>
      </c>
    </row>
    <row r="88" spans="2:21" ht="18.75" customHeight="1" x14ac:dyDescent="0.15">
      <c r="B88" s="1">
        <f t="shared" si="6"/>
        <v>
5</v>
      </c>
      <c r="D88" s="58"/>
      <c r="E88" s="58"/>
      <c r="F88" s="108"/>
      <c r="G88" s="108"/>
      <c r="H88" s="110"/>
      <c r="I88" s="110"/>
      <c r="J88" s="110"/>
      <c r="K88" s="108"/>
      <c r="L88" s="108"/>
      <c r="M88" s="108"/>
      <c r="N88" s="108"/>
      <c r="O88" s="109"/>
      <c r="P88" s="109"/>
      <c r="Q88" s="57" t="str">
        <f t="shared" si="4"/>
        <v/>
      </c>
      <c r="R88" s="58"/>
      <c r="S88" s="85"/>
      <c r="T88" s="86"/>
      <c r="U88" s="5" t="str">
        <f t="shared" si="5"/>
        <v/>
      </c>
    </row>
    <row r="89" spans="2:21" ht="18.75" customHeight="1" x14ac:dyDescent="0.15">
      <c r="B89" s="1">
        <f t="shared" si="6"/>
        <v>
6</v>
      </c>
      <c r="D89" s="58"/>
      <c r="E89" s="58"/>
      <c r="F89" s="108"/>
      <c r="G89" s="108"/>
      <c r="H89" s="110"/>
      <c r="I89" s="110"/>
      <c r="J89" s="110"/>
      <c r="K89" s="108"/>
      <c r="L89" s="108"/>
      <c r="M89" s="108"/>
      <c r="N89" s="108"/>
      <c r="O89" s="109"/>
      <c r="P89" s="109"/>
      <c r="Q89" s="57" t="str">
        <f t="shared" ref="Q89:Q107" si="7">
IF(""=O89,"",DATEDIF(O89,$Q$23,"Y"))</f>
        <v/>
      </c>
      <c r="R89" s="58"/>
      <c r="S89" s="85"/>
      <c r="T89" s="86"/>
      <c r="U89" s="5" t="str">
        <f t="shared" si="5"/>
        <v/>
      </c>
    </row>
    <row r="90" spans="2:21" ht="18.75" customHeight="1" x14ac:dyDescent="0.15">
      <c r="B90" s="1">
        <f t="shared" si="6"/>
        <v>
7</v>
      </c>
      <c r="D90" s="58"/>
      <c r="E90" s="58"/>
      <c r="F90" s="108"/>
      <c r="G90" s="108"/>
      <c r="H90" s="110"/>
      <c r="I90" s="110"/>
      <c r="J90" s="110"/>
      <c r="K90" s="108"/>
      <c r="L90" s="108"/>
      <c r="M90" s="108"/>
      <c r="N90" s="108"/>
      <c r="O90" s="109"/>
      <c r="P90" s="109"/>
      <c r="Q90" s="57" t="str">
        <f t="shared" si="7"/>
        <v/>
      </c>
      <c r="R90" s="58"/>
      <c r="S90" s="85"/>
      <c r="T90" s="86"/>
      <c r="U90" s="5" t="str">
        <f t="shared" si="5"/>
        <v/>
      </c>
    </row>
    <row r="91" spans="2:21" ht="18.75" customHeight="1" x14ac:dyDescent="0.15">
      <c r="B91" s="1">
        <f t="shared" si="6"/>
        <v>
8</v>
      </c>
      <c r="D91" s="58"/>
      <c r="E91" s="58"/>
      <c r="F91" s="108"/>
      <c r="G91" s="108"/>
      <c r="H91" s="110"/>
      <c r="I91" s="110"/>
      <c r="J91" s="110"/>
      <c r="K91" s="108"/>
      <c r="L91" s="108"/>
      <c r="M91" s="108"/>
      <c r="N91" s="108"/>
      <c r="O91" s="109"/>
      <c r="P91" s="109"/>
      <c r="Q91" s="57" t="str">
        <f t="shared" si="7"/>
        <v/>
      </c>
      <c r="R91" s="58"/>
      <c r="S91" s="85"/>
      <c r="T91" s="86"/>
      <c r="U91" s="5" t="str">
        <f t="shared" si="5"/>
        <v/>
      </c>
    </row>
    <row r="92" spans="2:21" ht="18.75" customHeight="1" x14ac:dyDescent="0.15">
      <c r="B92" s="1">
        <f t="shared" si="6"/>
        <v>
9</v>
      </c>
      <c r="D92" s="58"/>
      <c r="E92" s="58"/>
      <c r="F92" s="108"/>
      <c r="G92" s="108"/>
      <c r="H92" s="110"/>
      <c r="I92" s="110"/>
      <c r="J92" s="110"/>
      <c r="K92" s="108"/>
      <c r="L92" s="108"/>
      <c r="M92" s="108"/>
      <c r="N92" s="108"/>
      <c r="O92" s="109"/>
      <c r="P92" s="109"/>
      <c r="Q92" s="57" t="str">
        <f t="shared" si="7"/>
        <v/>
      </c>
      <c r="R92" s="58"/>
      <c r="S92" s="85"/>
      <c r="T92" s="86"/>
      <c r="U92" s="5" t="str">
        <f t="shared" si="5"/>
        <v/>
      </c>
    </row>
    <row r="93" spans="2:21" ht="18.75" customHeight="1" x14ac:dyDescent="0.15">
      <c r="B93" s="1">
        <f t="shared" si="6"/>
        <v>
10</v>
      </c>
      <c r="D93" s="58"/>
      <c r="E93" s="58"/>
      <c r="F93" s="108"/>
      <c r="G93" s="108"/>
      <c r="H93" s="110"/>
      <c r="I93" s="110"/>
      <c r="J93" s="110"/>
      <c r="K93" s="108"/>
      <c r="L93" s="108"/>
      <c r="M93" s="108"/>
      <c r="N93" s="108"/>
      <c r="O93" s="109"/>
      <c r="P93" s="109"/>
      <c r="Q93" s="57" t="str">
        <f t="shared" si="7"/>
        <v/>
      </c>
      <c r="R93" s="58"/>
      <c r="S93" s="85"/>
      <c r="T93" s="86"/>
      <c r="U93" s="5" t="str">
        <f t="shared" si="5"/>
        <v/>
      </c>
    </row>
    <row r="94" spans="2:21" ht="18.75" customHeight="1" x14ac:dyDescent="0.15">
      <c r="B94" s="1">
        <f t="shared" si="6"/>
        <v>
11</v>
      </c>
      <c r="D94" s="58"/>
      <c r="E94" s="58"/>
      <c r="F94" s="108"/>
      <c r="G94" s="108"/>
      <c r="H94" s="110"/>
      <c r="I94" s="110"/>
      <c r="J94" s="110"/>
      <c r="K94" s="108"/>
      <c r="L94" s="108"/>
      <c r="M94" s="108"/>
      <c r="N94" s="108"/>
      <c r="O94" s="109"/>
      <c r="P94" s="109"/>
      <c r="Q94" s="57"/>
      <c r="R94" s="58"/>
      <c r="S94" s="85"/>
      <c r="T94" s="86"/>
      <c r="U94" s="5" t="str">
        <f t="shared" si="5"/>
        <v/>
      </c>
    </row>
    <row r="95" spans="2:21" ht="18.75" customHeight="1" x14ac:dyDescent="0.15">
      <c r="B95" s="1">
        <f t="shared" si="6"/>
        <v>
12</v>
      </c>
      <c r="D95" s="58"/>
      <c r="E95" s="58"/>
      <c r="F95" s="108"/>
      <c r="G95" s="108"/>
      <c r="H95" s="110"/>
      <c r="I95" s="110"/>
      <c r="J95" s="110"/>
      <c r="K95" s="108"/>
      <c r="L95" s="108"/>
      <c r="M95" s="108"/>
      <c r="N95" s="108"/>
      <c r="O95" s="109"/>
      <c r="P95" s="109"/>
      <c r="Q95" s="57"/>
      <c r="R95" s="58"/>
      <c r="S95" s="85"/>
      <c r="T95" s="86"/>
      <c r="U95" s="5" t="str">
        <f t="shared" si="5"/>
        <v/>
      </c>
    </row>
    <row r="96" spans="2:21" ht="18.75" customHeight="1" x14ac:dyDescent="0.15">
      <c r="B96" s="1">
        <f t="shared" si="6"/>
        <v>
13</v>
      </c>
      <c r="D96" s="58"/>
      <c r="E96" s="58"/>
      <c r="F96" s="108"/>
      <c r="G96" s="108"/>
      <c r="H96" s="110"/>
      <c r="I96" s="110"/>
      <c r="J96" s="110"/>
      <c r="K96" s="108"/>
      <c r="L96" s="108"/>
      <c r="M96" s="108"/>
      <c r="N96" s="108"/>
      <c r="O96" s="109"/>
      <c r="P96" s="109"/>
      <c r="Q96" s="57" t="str">
        <f t="shared" si="7"/>
        <v/>
      </c>
      <c r="R96" s="58"/>
      <c r="S96" s="85"/>
      <c r="T96" s="86"/>
      <c r="U96" s="5" t="str">
        <f t="shared" si="5"/>
        <v/>
      </c>
    </row>
    <row r="97" spans="2:23" ht="18.75" customHeight="1" x14ac:dyDescent="0.15">
      <c r="B97" s="1">
        <f t="shared" si="6"/>
        <v>
14</v>
      </c>
      <c r="D97" s="58"/>
      <c r="E97" s="58"/>
      <c r="F97" s="108"/>
      <c r="G97" s="108"/>
      <c r="H97" s="110"/>
      <c r="I97" s="110"/>
      <c r="J97" s="110"/>
      <c r="K97" s="108"/>
      <c r="L97" s="108"/>
      <c r="M97" s="108"/>
      <c r="N97" s="108"/>
      <c r="O97" s="109"/>
      <c r="P97" s="109"/>
      <c r="Q97" s="57" t="str">
        <f t="shared" si="7"/>
        <v/>
      </c>
      <c r="R97" s="58"/>
      <c r="S97" s="85"/>
      <c r="T97" s="86"/>
      <c r="U97" s="5" t="str">
        <f t="shared" si="5"/>
        <v/>
      </c>
    </row>
    <row r="98" spans="2:23" ht="18.75" customHeight="1" x14ac:dyDescent="0.15">
      <c r="B98" s="1">
        <f t="shared" si="6"/>
        <v>
15</v>
      </c>
      <c r="D98" s="58"/>
      <c r="E98" s="58"/>
      <c r="F98" s="108"/>
      <c r="G98" s="108"/>
      <c r="H98" s="110"/>
      <c r="I98" s="110"/>
      <c r="J98" s="110"/>
      <c r="K98" s="108"/>
      <c r="L98" s="108"/>
      <c r="M98" s="108"/>
      <c r="N98" s="108"/>
      <c r="O98" s="109"/>
      <c r="P98" s="109"/>
      <c r="Q98" s="57" t="str">
        <f t="shared" si="7"/>
        <v/>
      </c>
      <c r="R98" s="58"/>
      <c r="S98" s="85"/>
      <c r="T98" s="86"/>
      <c r="U98" s="5" t="str">
        <f t="shared" si="5"/>
        <v/>
      </c>
    </row>
    <row r="99" spans="2:23" ht="18.75" customHeight="1" x14ac:dyDescent="0.15">
      <c r="B99" s="1">
        <f t="shared" si="6"/>
        <v>
16</v>
      </c>
      <c r="D99" s="58"/>
      <c r="E99" s="58"/>
      <c r="F99" s="108"/>
      <c r="G99" s="108"/>
      <c r="H99" s="110"/>
      <c r="I99" s="110"/>
      <c r="J99" s="110"/>
      <c r="K99" s="108"/>
      <c r="L99" s="108"/>
      <c r="M99" s="108"/>
      <c r="N99" s="108"/>
      <c r="O99" s="109"/>
      <c r="P99" s="109"/>
      <c r="Q99" s="57" t="str">
        <f t="shared" si="7"/>
        <v/>
      </c>
      <c r="R99" s="58"/>
      <c r="S99" s="85"/>
      <c r="T99" s="86"/>
      <c r="U99" s="5" t="str">
        <f t="shared" si="5"/>
        <v/>
      </c>
    </row>
    <row r="100" spans="2:23" ht="18.75" customHeight="1" x14ac:dyDescent="0.15">
      <c r="B100" s="1">
        <f t="shared" si="6"/>
        <v>
17</v>
      </c>
      <c r="D100" s="58"/>
      <c r="E100" s="58"/>
      <c r="F100" s="108"/>
      <c r="G100" s="108"/>
      <c r="H100" s="110"/>
      <c r="I100" s="110"/>
      <c r="J100" s="110"/>
      <c r="K100" s="108"/>
      <c r="L100" s="108"/>
      <c r="M100" s="108"/>
      <c r="N100" s="108"/>
      <c r="O100" s="109"/>
      <c r="P100" s="109"/>
      <c r="Q100" s="57" t="str">
        <f t="shared" si="7"/>
        <v/>
      </c>
      <c r="R100" s="58"/>
      <c r="S100" s="85"/>
      <c r="T100" s="86"/>
      <c r="U100" s="5" t="str">
        <f t="shared" si="5"/>
        <v/>
      </c>
    </row>
    <row r="101" spans="2:23" ht="18.75" customHeight="1" x14ac:dyDescent="0.15">
      <c r="B101" s="1">
        <f t="shared" si="6"/>
        <v>
18</v>
      </c>
      <c r="D101" s="58"/>
      <c r="E101" s="58"/>
      <c r="F101" s="108"/>
      <c r="G101" s="108"/>
      <c r="H101" s="110"/>
      <c r="I101" s="110"/>
      <c r="J101" s="110"/>
      <c r="K101" s="108"/>
      <c r="L101" s="108"/>
      <c r="M101" s="108"/>
      <c r="N101" s="108"/>
      <c r="O101" s="109"/>
      <c r="P101" s="109"/>
      <c r="Q101" s="57" t="str">
        <f t="shared" si="7"/>
        <v/>
      </c>
      <c r="R101" s="58"/>
      <c r="S101" s="85"/>
      <c r="T101" s="86"/>
      <c r="U101" s="5" t="str">
        <f t="shared" si="5"/>
        <v/>
      </c>
    </row>
    <row r="102" spans="2:23" ht="18.75" customHeight="1" x14ac:dyDescent="0.15">
      <c r="B102" s="1">
        <f t="shared" si="6"/>
        <v>
19</v>
      </c>
      <c r="D102" s="58"/>
      <c r="E102" s="58"/>
      <c r="F102" s="108"/>
      <c r="G102" s="108"/>
      <c r="H102" s="110"/>
      <c r="I102" s="110"/>
      <c r="J102" s="110"/>
      <c r="K102" s="108"/>
      <c r="L102" s="108"/>
      <c r="M102" s="108"/>
      <c r="N102" s="108"/>
      <c r="O102" s="109"/>
      <c r="P102" s="109"/>
      <c r="Q102" s="57" t="str">
        <f t="shared" si="7"/>
        <v/>
      </c>
      <c r="R102" s="58"/>
      <c r="S102" s="85"/>
      <c r="T102" s="86"/>
      <c r="U102" s="5" t="str">
        <f t="shared" si="5"/>
        <v/>
      </c>
    </row>
    <row r="103" spans="2:23" ht="18.75" customHeight="1" x14ac:dyDescent="0.15">
      <c r="B103" s="1">
        <f>
B102+1</f>
        <v>
20</v>
      </c>
      <c r="D103" s="58"/>
      <c r="E103" s="58"/>
      <c r="F103" s="108"/>
      <c r="G103" s="108"/>
      <c r="H103" s="110"/>
      <c r="I103" s="110"/>
      <c r="J103" s="110"/>
      <c r="K103" s="108"/>
      <c r="L103" s="108"/>
      <c r="M103" s="108"/>
      <c r="N103" s="108"/>
      <c r="O103" s="109"/>
      <c r="P103" s="109"/>
      <c r="Q103" s="57" t="str">
        <f t="shared" si="7"/>
        <v/>
      </c>
      <c r="R103" s="58"/>
      <c r="S103" s="85"/>
      <c r="T103" s="86"/>
      <c r="V103" s="5" t="str">
        <f>
IF(T103&gt;S103,"誤入力(経験年数欄)","")</f>
        <v/>
      </c>
      <c r="W103" s="8"/>
    </row>
    <row r="104" spans="2:23" ht="18.75" customHeight="1" x14ac:dyDescent="0.15">
      <c r="D104" s="58" t="s">
        <v>
3</v>
      </c>
      <c r="E104" s="58"/>
      <c r="F104" s="108"/>
      <c r="G104" s="108"/>
      <c r="H104" s="148"/>
      <c r="I104" s="149"/>
      <c r="J104" s="150"/>
      <c r="K104" s="151"/>
      <c r="L104" s="152"/>
      <c r="M104" s="152"/>
      <c r="N104" s="153"/>
      <c r="O104" s="109"/>
      <c r="P104" s="109"/>
      <c r="Q104" s="57" t="str">
        <f t="shared" si="7"/>
        <v/>
      </c>
      <c r="R104" s="58"/>
      <c r="S104" s="103"/>
      <c r="T104" s="104"/>
    </row>
    <row r="105" spans="2:23" ht="18.75" customHeight="1" x14ac:dyDescent="0.15">
      <c r="D105" s="58"/>
      <c r="E105" s="58"/>
      <c r="F105" s="108"/>
      <c r="G105" s="108"/>
      <c r="H105" s="148"/>
      <c r="I105" s="149"/>
      <c r="J105" s="150"/>
      <c r="K105" s="151"/>
      <c r="L105" s="152"/>
      <c r="M105" s="152"/>
      <c r="N105" s="153"/>
      <c r="O105" s="109"/>
      <c r="P105" s="109"/>
      <c r="Q105" s="57" t="str">
        <f t="shared" si="7"/>
        <v/>
      </c>
      <c r="R105" s="58"/>
      <c r="S105" s="103"/>
      <c r="T105" s="104"/>
    </row>
    <row r="106" spans="2:23" ht="18.75" customHeight="1" x14ac:dyDescent="0.15">
      <c r="D106" s="58"/>
      <c r="E106" s="58"/>
      <c r="F106" s="108"/>
      <c r="G106" s="108"/>
      <c r="H106" s="148"/>
      <c r="I106" s="149"/>
      <c r="J106" s="150"/>
      <c r="K106" s="151"/>
      <c r="L106" s="152"/>
      <c r="M106" s="152"/>
      <c r="N106" s="153"/>
      <c r="O106" s="109"/>
      <c r="P106" s="109"/>
      <c r="Q106" s="57" t="str">
        <f t="shared" si="7"/>
        <v/>
      </c>
      <c r="R106" s="58"/>
      <c r="S106" s="103"/>
      <c r="T106" s="104"/>
    </row>
    <row r="107" spans="2:23" ht="18.75" customHeight="1" x14ac:dyDescent="0.15">
      <c r="D107" s="58"/>
      <c r="E107" s="58"/>
      <c r="F107" s="108"/>
      <c r="G107" s="108"/>
      <c r="H107" s="148"/>
      <c r="I107" s="149"/>
      <c r="J107" s="150"/>
      <c r="K107" s="151"/>
      <c r="L107" s="152"/>
      <c r="M107" s="152"/>
      <c r="N107" s="153"/>
      <c r="O107" s="109"/>
      <c r="P107" s="109"/>
      <c r="Q107" s="57" t="str">
        <f t="shared" si="7"/>
        <v/>
      </c>
      <c r="R107" s="58"/>
      <c r="S107" s="103"/>
      <c r="T107" s="104"/>
    </row>
    <row r="108" spans="2:23" ht="6.75" customHeight="1" x14ac:dyDescent="0.15">
      <c r="D108" s="87"/>
      <c r="E108" s="87"/>
      <c r="F108" s="87"/>
      <c r="G108" s="87"/>
      <c r="H108" s="88"/>
      <c r="I108" s="88"/>
      <c r="J108" s="88"/>
      <c r="K108" s="87"/>
      <c r="L108" s="87"/>
      <c r="M108" s="87"/>
      <c r="N108" s="87"/>
      <c r="O108" s="89"/>
      <c r="P108" s="89"/>
      <c r="Q108" s="90"/>
      <c r="R108" s="87"/>
      <c r="S108" s="91"/>
      <c r="T108" s="91"/>
    </row>
    <row r="109" spans="2:23" ht="15" customHeight="1" x14ac:dyDescent="0.15">
      <c r="D109" s="92"/>
      <c r="E109" s="92"/>
      <c r="F109" s="92"/>
      <c r="G109" s="92"/>
      <c r="H109" s="93"/>
      <c r="I109" s="93"/>
      <c r="J109" s="93"/>
      <c r="K109" s="92"/>
      <c r="L109" s="92"/>
      <c r="M109" s="92"/>
      <c r="N109" s="92"/>
      <c r="O109" s="94"/>
      <c r="P109" s="94"/>
      <c r="Q109" s="95"/>
      <c r="R109" s="92"/>
      <c r="S109" s="96"/>
      <c r="T109" s="96"/>
    </row>
    <row r="110" spans="2:23" ht="19.5" customHeight="1" x14ac:dyDescent="0.15">
      <c r="D110" s="63" t="s">
        <v>
62</v>
      </c>
      <c r="E110" s="63"/>
      <c r="F110" s="18"/>
      <c r="G110" s="18"/>
      <c r="H110" s="15"/>
      <c r="I110" s="15"/>
      <c r="J110" s="15"/>
      <c r="K110" s="15"/>
      <c r="L110" s="15"/>
      <c r="M110" s="15"/>
      <c r="N110" s="15"/>
      <c r="O110" s="15"/>
      <c r="P110" s="187" t="s">
        <v>
63</v>
      </c>
      <c r="Q110" s="187"/>
      <c r="R110" s="64"/>
      <c r="S110" s="64"/>
      <c r="T110" s="15"/>
    </row>
    <row r="111" spans="2:23" ht="7.5" customHeight="1" thickBot="1" x14ac:dyDescent="0.2">
      <c r="D111" s="63"/>
      <c r="E111" s="63"/>
      <c r="F111" s="63"/>
      <c r="G111" s="63"/>
      <c r="H111" s="63"/>
      <c r="I111" s="63"/>
      <c r="J111" s="63"/>
      <c r="K111" s="63"/>
      <c r="L111" s="63"/>
      <c r="M111" s="63"/>
      <c r="N111" s="63"/>
      <c r="O111" s="63"/>
      <c r="P111" s="188"/>
      <c r="Q111" s="188"/>
      <c r="R111" s="63"/>
      <c r="S111" s="63"/>
      <c r="T111" s="63"/>
    </row>
    <row r="112" spans="2:23" ht="15" customHeight="1" thickTop="1" thickBot="1" x14ac:dyDescent="0.2">
      <c r="D112" s="65" t="s">
        <v>
41</v>
      </c>
      <c r="E112" s="183">
        <f>
COUNTIFS(R117,"有")</f>
        <v>
0</v>
      </c>
      <c r="F112" s="184"/>
      <c r="G112" s="130" t="s">
        <v>
68</v>
      </c>
      <c r="H112" s="131"/>
      <c r="I112" s="185" t="s">
        <v>
58</v>
      </c>
      <c r="J112" s="185"/>
      <c r="K112" s="185"/>
      <c r="L112" s="185"/>
      <c r="M112" s="185"/>
      <c r="N112" s="185"/>
      <c r="O112" s="186"/>
      <c r="P112" s="144">
        <v>
1</v>
      </c>
      <c r="Q112" s="145"/>
      <c r="R112" s="66" t="s">
        <v>
32</v>
      </c>
      <c r="S112" s="155"/>
      <c r="T112" s="155"/>
    </row>
    <row r="113" spans="2:21" ht="7.5" customHeight="1" thickTop="1" x14ac:dyDescent="0.15">
      <c r="D113" s="63"/>
      <c r="E113" s="156"/>
      <c r="F113" s="156"/>
      <c r="G113" s="36"/>
      <c r="H113" s="36"/>
      <c r="I113" s="63"/>
      <c r="J113" s="63"/>
      <c r="K113" s="16"/>
      <c r="L113" s="63"/>
      <c r="M113" s="63"/>
      <c r="N113" s="63"/>
      <c r="O113" s="67"/>
      <c r="P113" s="162"/>
      <c r="Q113" s="162"/>
      <c r="R113" s="162"/>
      <c r="S113" s="162"/>
      <c r="T113" s="162"/>
    </row>
    <row r="114" spans="2:21" ht="16.5" customHeight="1" x14ac:dyDescent="0.15">
      <c r="D114" s="105" t="s">
        <v>
0</v>
      </c>
      <c r="E114" s="52" t="s">
        <v>
6</v>
      </c>
      <c r="F114" s="111" t="s">
        <v>
9</v>
      </c>
      <c r="G114" s="112"/>
      <c r="H114" s="111" t="s">
        <v>
11</v>
      </c>
      <c r="I114" s="159"/>
      <c r="J114" s="112"/>
      <c r="K114" s="111" t="s">
        <v>
1</v>
      </c>
      <c r="L114" s="159"/>
      <c r="M114" s="159"/>
      <c r="N114" s="112"/>
      <c r="O114" s="111" t="s">
        <v>
12</v>
      </c>
      <c r="P114" s="112"/>
      <c r="Q114" s="105" t="s">
        <v>
21</v>
      </c>
      <c r="R114" s="105" t="s">
        <v>
15</v>
      </c>
      <c r="S114" s="111" t="s">
        <v>
5</v>
      </c>
      <c r="T114" s="112"/>
    </row>
    <row r="115" spans="2:21" ht="16.5" customHeight="1" x14ac:dyDescent="0.15">
      <c r="D115" s="106"/>
      <c r="E115" s="53" t="s">
        <v>
7</v>
      </c>
      <c r="F115" s="113" t="s">
        <v>
10</v>
      </c>
      <c r="G115" s="114"/>
      <c r="H115" s="113"/>
      <c r="I115" s="160"/>
      <c r="J115" s="114"/>
      <c r="K115" s="113"/>
      <c r="L115" s="160"/>
      <c r="M115" s="160"/>
      <c r="N115" s="114"/>
      <c r="O115" s="113"/>
      <c r="P115" s="114"/>
      <c r="Q115" s="106"/>
      <c r="R115" s="106"/>
      <c r="S115" s="113"/>
      <c r="T115" s="114"/>
    </row>
    <row r="116" spans="2:21" ht="16.5" customHeight="1" x14ac:dyDescent="0.15">
      <c r="D116" s="106"/>
      <c r="E116" s="54" t="s">
        <v>
8</v>
      </c>
      <c r="F116" s="176" t="s">
        <v>
8</v>
      </c>
      <c r="G116" s="177"/>
      <c r="H116" s="115"/>
      <c r="I116" s="161"/>
      <c r="J116" s="116"/>
      <c r="K116" s="115"/>
      <c r="L116" s="161"/>
      <c r="M116" s="161"/>
      <c r="N116" s="116"/>
      <c r="O116" s="115"/>
      <c r="P116" s="116"/>
      <c r="Q116" s="107"/>
      <c r="R116" s="106"/>
      <c r="S116" s="115"/>
      <c r="T116" s="116"/>
    </row>
    <row r="117" spans="2:21" ht="18.75" customHeight="1" x14ac:dyDescent="0.15">
      <c r="B117" s="1">
        <v>
1</v>
      </c>
      <c r="D117" s="58"/>
      <c r="E117" s="58"/>
      <c r="F117" s="108"/>
      <c r="G117" s="108"/>
      <c r="H117" s="110"/>
      <c r="I117" s="110"/>
      <c r="J117" s="110"/>
      <c r="K117" s="108"/>
      <c r="L117" s="108"/>
      <c r="M117" s="108"/>
      <c r="N117" s="108"/>
      <c r="O117" s="109"/>
      <c r="P117" s="109"/>
      <c r="Q117" s="57" t="str">
        <f>
IF(""=O117,"",DATEDIF(O117,$Q$23,"Y"))</f>
        <v/>
      </c>
      <c r="R117" s="58"/>
      <c r="S117" s="85"/>
      <c r="T117" s="86"/>
      <c r="U117" s="5" t="str">
        <f t="shared" ref="U117" si="8">
IF(T117&gt;S117,"誤入力(経験年数欄)","")</f>
        <v/>
      </c>
    </row>
    <row r="118" spans="2:21" ht="18.75" customHeight="1" x14ac:dyDescent="0.15">
      <c r="D118" s="97"/>
      <c r="E118" s="97"/>
      <c r="F118" s="97"/>
      <c r="G118" s="97"/>
      <c r="H118" s="98"/>
      <c r="I118" s="98"/>
      <c r="J118" s="98"/>
      <c r="K118" s="97"/>
      <c r="L118" s="97"/>
      <c r="M118" s="97"/>
      <c r="N118" s="97"/>
      <c r="O118" s="99"/>
      <c r="P118" s="99"/>
      <c r="Q118" s="100"/>
      <c r="R118" s="97"/>
      <c r="S118" s="101"/>
      <c r="T118" s="102"/>
      <c r="U118" s="5"/>
    </row>
    <row r="119" spans="2:21" ht="6.95" customHeight="1" x14ac:dyDescent="0.15">
      <c r="D119" s="97"/>
      <c r="E119" s="97"/>
      <c r="F119" s="97"/>
      <c r="G119" s="97"/>
      <c r="H119" s="98"/>
      <c r="I119" s="98"/>
      <c r="J119" s="98"/>
      <c r="K119" s="97"/>
      <c r="L119" s="97"/>
      <c r="M119" s="97"/>
      <c r="N119" s="97"/>
      <c r="O119" s="99"/>
      <c r="P119" s="99"/>
      <c r="Q119" s="100"/>
      <c r="R119" s="97"/>
      <c r="S119" s="101"/>
      <c r="T119" s="102"/>
      <c r="U119" s="5"/>
    </row>
    <row r="120" spans="2:21" s="3" customFormat="1" ht="19.5" customHeight="1" x14ac:dyDescent="0.15">
      <c r="D120" s="36" t="s">
        <v>
56</v>
      </c>
      <c r="E120" s="36"/>
      <c r="F120" s="36"/>
      <c r="G120" s="36"/>
      <c r="H120" s="36"/>
      <c r="I120" s="36"/>
      <c r="J120" s="36"/>
      <c r="K120" s="36"/>
      <c r="L120" s="36"/>
      <c r="M120" s="36"/>
      <c r="N120" s="36"/>
      <c r="O120" s="36"/>
      <c r="P120" s="36"/>
      <c r="Q120" s="36"/>
      <c r="R120" s="36"/>
      <c r="S120" s="36"/>
      <c r="T120" s="36"/>
      <c r="U120" s="2"/>
    </row>
    <row r="121" spans="2:21" s="3" customFormat="1" ht="39.75" customHeight="1" x14ac:dyDescent="0.15">
      <c r="D121" s="154" t="s">
        <v>
71</v>
      </c>
      <c r="E121" s="154"/>
      <c r="F121" s="154"/>
      <c r="G121" s="154"/>
      <c r="H121" s="154"/>
      <c r="I121" s="154"/>
      <c r="J121" s="154"/>
      <c r="K121" s="154"/>
      <c r="L121" s="154"/>
      <c r="M121" s="154"/>
      <c r="N121" s="154"/>
      <c r="O121" s="154"/>
      <c r="P121" s="154"/>
      <c r="Q121" s="154"/>
      <c r="R121" s="154"/>
      <c r="S121" s="154"/>
      <c r="T121" s="154"/>
      <c r="U121" s="2"/>
    </row>
    <row r="122" spans="2:21" ht="48" customHeight="1" x14ac:dyDescent="0.15"/>
    <row r="124" spans="2:21" x14ac:dyDescent="0.15">
      <c r="N124" s="7"/>
      <c r="P124" s="2"/>
    </row>
    <row r="125" spans="2:21" x14ac:dyDescent="0.15">
      <c r="O125" s="3"/>
      <c r="R125" s="2"/>
      <c r="S125" s="2"/>
    </row>
  </sheetData>
  <sheetProtection formatCells="0" sort="0" autoFilter="0"/>
  <mergeCells count="307">
    <mergeCell ref="I72:O72"/>
    <mergeCell ref="F117:G117"/>
    <mergeCell ref="H117:J117"/>
    <mergeCell ref="K117:N117"/>
    <mergeCell ref="O117:P117"/>
    <mergeCell ref="P110:Q111"/>
    <mergeCell ref="D114:D116"/>
    <mergeCell ref="F114:G114"/>
    <mergeCell ref="H114:J116"/>
    <mergeCell ref="K114:N116"/>
    <mergeCell ref="O114:P116"/>
    <mergeCell ref="Q114:Q116"/>
    <mergeCell ref="H107:J107"/>
    <mergeCell ref="K107:N107"/>
    <mergeCell ref="H105:J105"/>
    <mergeCell ref="G112:H112"/>
    <mergeCell ref="I112:O112"/>
    <mergeCell ref="R114:R116"/>
    <mergeCell ref="S114:T116"/>
    <mergeCell ref="F115:G115"/>
    <mergeCell ref="F116:G116"/>
    <mergeCell ref="E112:F112"/>
    <mergeCell ref="P112:Q112"/>
    <mergeCell ref="S112:T112"/>
    <mergeCell ref="E113:F113"/>
    <mergeCell ref="P113:T113"/>
    <mergeCell ref="J7:K7"/>
    <mergeCell ref="L7:M7"/>
    <mergeCell ref="D53:T53"/>
    <mergeCell ref="E75:H75"/>
    <mergeCell ref="K75:L75"/>
    <mergeCell ref="F67:G67"/>
    <mergeCell ref="R67:S67"/>
    <mergeCell ref="O35:P35"/>
    <mergeCell ref="O38:P38"/>
    <mergeCell ref="O39:P39"/>
    <mergeCell ref="O40:P40"/>
    <mergeCell ref="O41:P41"/>
    <mergeCell ref="O42:P42"/>
    <mergeCell ref="D24:D26"/>
    <mergeCell ref="K24:N26"/>
    <mergeCell ref="H30:J30"/>
    <mergeCell ref="H29:J29"/>
    <mergeCell ref="H28:J28"/>
    <mergeCell ref="F28:G28"/>
    <mergeCell ref="F29:G29"/>
    <mergeCell ref="D60:E61"/>
    <mergeCell ref="S51:T51"/>
    <mergeCell ref="F42:G42"/>
    <mergeCell ref="O24:P26"/>
    <mergeCell ref="O27:P27"/>
    <mergeCell ref="O28:P28"/>
    <mergeCell ref="O43:P43"/>
    <mergeCell ref="S48:T48"/>
    <mergeCell ref="S49:T49"/>
    <mergeCell ref="H50:J50"/>
    <mergeCell ref="H51:J51"/>
    <mergeCell ref="K50:N50"/>
    <mergeCell ref="K51:N51"/>
    <mergeCell ref="H39:J39"/>
    <mergeCell ref="H40:J40"/>
    <mergeCell ref="H41:J41"/>
    <mergeCell ref="H42:J42"/>
    <mergeCell ref="H43:J43"/>
    <mergeCell ref="H33:J33"/>
    <mergeCell ref="H34:J34"/>
    <mergeCell ref="H35:J35"/>
    <mergeCell ref="H27:J27"/>
    <mergeCell ref="H49:J49"/>
    <mergeCell ref="H32:J32"/>
    <mergeCell ref="O30:P30"/>
    <mergeCell ref="O31:P31"/>
    <mergeCell ref="H36:J36"/>
    <mergeCell ref="H37:J37"/>
    <mergeCell ref="Q24:Q26"/>
    <mergeCell ref="S24:T26"/>
    <mergeCell ref="R24:R26"/>
    <mergeCell ref="O49:P49"/>
    <mergeCell ref="O92:P92"/>
    <mergeCell ref="O93:P93"/>
    <mergeCell ref="O91:P91"/>
    <mergeCell ref="D54:T55"/>
    <mergeCell ref="O50:P50"/>
    <mergeCell ref="F49:G49"/>
    <mergeCell ref="K85:N85"/>
    <mergeCell ref="H86:J86"/>
    <mergeCell ref="K86:N86"/>
    <mergeCell ref="H85:J85"/>
    <mergeCell ref="F90:G90"/>
    <mergeCell ref="F91:G91"/>
    <mergeCell ref="F81:G81"/>
    <mergeCell ref="F82:G82"/>
    <mergeCell ref="F83:G83"/>
    <mergeCell ref="H84:J84"/>
    <mergeCell ref="K84:N84"/>
    <mergeCell ref="H87:J87"/>
    <mergeCell ref="K87:N87"/>
    <mergeCell ref="H88:J88"/>
    <mergeCell ref="H38:J38"/>
    <mergeCell ref="F36:G36"/>
    <mergeCell ref="F37:G37"/>
    <mergeCell ref="H48:J48"/>
    <mergeCell ref="H45:J45"/>
    <mergeCell ref="H46:J46"/>
    <mergeCell ref="O48:P48"/>
    <mergeCell ref="K37:N37"/>
    <mergeCell ref="K48:N48"/>
    <mergeCell ref="O44:P44"/>
    <mergeCell ref="O45:P45"/>
    <mergeCell ref="O46:P46"/>
    <mergeCell ref="O47:P47"/>
    <mergeCell ref="H47:J47"/>
    <mergeCell ref="H44:J44"/>
    <mergeCell ref="O37:P37"/>
    <mergeCell ref="F38:G38"/>
    <mergeCell ref="F39:G39"/>
    <mergeCell ref="K39:N39"/>
    <mergeCell ref="K38:N38"/>
    <mergeCell ref="F48:G48"/>
    <mergeCell ref="K42:N42"/>
    <mergeCell ref="K43:N43"/>
    <mergeCell ref="K44:N44"/>
    <mergeCell ref="F33:G33"/>
    <mergeCell ref="F34:G34"/>
    <mergeCell ref="F35:G35"/>
    <mergeCell ref="M12:N12"/>
    <mergeCell ref="K12:L12"/>
    <mergeCell ref="I12:J12"/>
    <mergeCell ref="G12:H12"/>
    <mergeCell ref="I15:L15"/>
    <mergeCell ref="O36:P36"/>
    <mergeCell ref="F30:G30"/>
    <mergeCell ref="F31:G31"/>
    <mergeCell ref="F32:G32"/>
    <mergeCell ref="D12:F12"/>
    <mergeCell ref="D15:F15"/>
    <mergeCell ref="F18:G18"/>
    <mergeCell ref="O13:P13"/>
    <mergeCell ref="K28:N28"/>
    <mergeCell ref="K29:N29"/>
    <mergeCell ref="O32:P32"/>
    <mergeCell ref="O33:P33"/>
    <mergeCell ref="O34:P34"/>
    <mergeCell ref="O29:P29"/>
    <mergeCell ref="K27:N27"/>
    <mergeCell ref="F27:G27"/>
    <mergeCell ref="F44:G44"/>
    <mergeCell ref="F45:G45"/>
    <mergeCell ref="K45:N45"/>
    <mergeCell ref="K46:N46"/>
    <mergeCell ref="K47:N47"/>
    <mergeCell ref="F43:G43"/>
    <mergeCell ref="K13:L13"/>
    <mergeCell ref="I13:J13"/>
    <mergeCell ref="G13:H13"/>
    <mergeCell ref="G15:H15"/>
    <mergeCell ref="M15:N15"/>
    <mergeCell ref="F40:G40"/>
    <mergeCell ref="F41:G41"/>
    <mergeCell ref="F46:G46"/>
    <mergeCell ref="F47:G47"/>
    <mergeCell ref="K40:N40"/>
    <mergeCell ref="K41:N41"/>
    <mergeCell ref="K31:N31"/>
    <mergeCell ref="K32:N32"/>
    <mergeCell ref="K30:N30"/>
    <mergeCell ref="K33:N33"/>
    <mergeCell ref="K34:N34"/>
    <mergeCell ref="H31:J31"/>
    <mergeCell ref="H24:J26"/>
    <mergeCell ref="F26:G26"/>
    <mergeCell ref="F25:G25"/>
    <mergeCell ref="F24:G24"/>
    <mergeCell ref="D19:F19"/>
    <mergeCell ref="D121:T121"/>
    <mergeCell ref="O12:P12"/>
    <mergeCell ref="M13:N13"/>
    <mergeCell ref="F101:G101"/>
    <mergeCell ref="H90:J90"/>
    <mergeCell ref="K90:N90"/>
    <mergeCell ref="F102:G102"/>
    <mergeCell ref="F103:G103"/>
    <mergeCell ref="F104:G104"/>
    <mergeCell ref="F105:G105"/>
    <mergeCell ref="F106:G106"/>
    <mergeCell ref="F107:G107"/>
    <mergeCell ref="F92:G92"/>
    <mergeCell ref="F93:G93"/>
    <mergeCell ref="F94:G94"/>
    <mergeCell ref="F95:G95"/>
    <mergeCell ref="F96:G96"/>
    <mergeCell ref="F97:G97"/>
    <mergeCell ref="F98:G98"/>
    <mergeCell ref="F99:G99"/>
    <mergeCell ref="D62:T64"/>
    <mergeCell ref="F100:G100"/>
    <mergeCell ref="O87:P87"/>
    <mergeCell ref="Q80:S80"/>
    <mergeCell ref="O88:P88"/>
    <mergeCell ref="R81:R83"/>
    <mergeCell ref="S81:T83"/>
    <mergeCell ref="O99:P99"/>
    <mergeCell ref="O94:P94"/>
    <mergeCell ref="O80:P80"/>
    <mergeCell ref="S72:T72"/>
    <mergeCell ref="E73:F74"/>
    <mergeCell ref="K74:L74"/>
    <mergeCell ref="E72:F72"/>
    <mergeCell ref="P72:Q72"/>
    <mergeCell ref="O100:P100"/>
    <mergeCell ref="F76:G76"/>
    <mergeCell ref="O85:P85"/>
    <mergeCell ref="D81:D83"/>
    <mergeCell ref="H81:J83"/>
    <mergeCell ref="K81:N83"/>
    <mergeCell ref="P73:T74"/>
    <mergeCell ref="O84:P84"/>
    <mergeCell ref="G72:H72"/>
    <mergeCell ref="S107:T107"/>
    <mergeCell ref="H104:J104"/>
    <mergeCell ref="K104:N104"/>
    <mergeCell ref="H96:J96"/>
    <mergeCell ref="K96:N96"/>
    <mergeCell ref="H97:J97"/>
    <mergeCell ref="K97:N97"/>
    <mergeCell ref="H98:J98"/>
    <mergeCell ref="K98:N98"/>
    <mergeCell ref="O101:P101"/>
    <mergeCell ref="O102:P102"/>
    <mergeCell ref="O103:P103"/>
    <mergeCell ref="O104:P104"/>
    <mergeCell ref="O105:P105"/>
    <mergeCell ref="O106:P106"/>
    <mergeCell ref="O107:P107"/>
    <mergeCell ref="S105:T105"/>
    <mergeCell ref="H103:J103"/>
    <mergeCell ref="K103:N103"/>
    <mergeCell ref="S106:T106"/>
    <mergeCell ref="K105:N105"/>
    <mergeCell ref="H99:J99"/>
    <mergeCell ref="H106:J106"/>
    <mergeCell ref="K106:N106"/>
    <mergeCell ref="D2:T2"/>
    <mergeCell ref="Q23:S23"/>
    <mergeCell ref="Q12:R12"/>
    <mergeCell ref="Q13:R13"/>
    <mergeCell ref="H7:I7"/>
    <mergeCell ref="O9:P9"/>
    <mergeCell ref="E8:H9"/>
    <mergeCell ref="D52:T52"/>
    <mergeCell ref="K9:L9"/>
    <mergeCell ref="G14:R14"/>
    <mergeCell ref="D13:F14"/>
    <mergeCell ref="O15:R15"/>
    <mergeCell ref="O23:P23"/>
    <mergeCell ref="R3:S3"/>
    <mergeCell ref="F7:G7"/>
    <mergeCell ref="D7:E7"/>
    <mergeCell ref="F50:G50"/>
    <mergeCell ref="F51:G51"/>
    <mergeCell ref="F3:G3"/>
    <mergeCell ref="K49:N49"/>
    <mergeCell ref="K35:N35"/>
    <mergeCell ref="K36:N36"/>
    <mergeCell ref="S50:T50"/>
    <mergeCell ref="O51:P51"/>
    <mergeCell ref="G20:H20"/>
    <mergeCell ref="G21:H23"/>
    <mergeCell ref="G79:H80"/>
    <mergeCell ref="D77:F77"/>
    <mergeCell ref="O96:P96"/>
    <mergeCell ref="O97:P97"/>
    <mergeCell ref="O98:P98"/>
    <mergeCell ref="O89:P89"/>
    <mergeCell ref="O90:P90"/>
    <mergeCell ref="F87:G87"/>
    <mergeCell ref="H94:J94"/>
    <mergeCell ref="H91:J91"/>
    <mergeCell ref="K91:N91"/>
    <mergeCell ref="H92:J92"/>
    <mergeCell ref="K92:N92"/>
    <mergeCell ref="H93:J93"/>
    <mergeCell ref="K93:N93"/>
    <mergeCell ref="K94:N94"/>
    <mergeCell ref="H95:J95"/>
    <mergeCell ref="F85:G85"/>
    <mergeCell ref="F88:G88"/>
    <mergeCell ref="F89:G89"/>
    <mergeCell ref="F84:G84"/>
    <mergeCell ref="F60:T61"/>
    <mergeCell ref="S104:T104"/>
    <mergeCell ref="Q81:Q83"/>
    <mergeCell ref="F86:G86"/>
    <mergeCell ref="O95:P95"/>
    <mergeCell ref="O86:P86"/>
    <mergeCell ref="K88:N88"/>
    <mergeCell ref="H89:J89"/>
    <mergeCell ref="K89:N89"/>
    <mergeCell ref="K95:N95"/>
    <mergeCell ref="K99:N99"/>
    <mergeCell ref="H100:J100"/>
    <mergeCell ref="K100:N100"/>
    <mergeCell ref="H101:J101"/>
    <mergeCell ref="K101:N101"/>
    <mergeCell ref="H102:J102"/>
    <mergeCell ref="K102:N102"/>
    <mergeCell ref="O81:P83"/>
  </mergeCells>
  <phoneticPr fontId="1"/>
  <dataValidations count="3">
    <dataValidation type="list" allowBlank="1" showInputMessage="1" showErrorMessage="1" sqref="E28:E50 E84:E109 E117:E119">
      <formula1>
$E$24:$E$25</formula1>
    </dataValidation>
    <dataValidation type="list" allowBlank="1" showInputMessage="1" showErrorMessage="1" sqref="F28:G50 F84:G109 F117:G119">
      <formula1>
$F$24:$F$25</formula1>
    </dataValidation>
    <dataValidation type="list" allowBlank="1" showInputMessage="1" showErrorMessage="1" sqref="R27:R47 R117:R119 R84:R103">
      <formula1>
"有"</formula1>
    </dataValidation>
  </dataValidations>
  <printOptions horizontalCentered="1"/>
  <pageMargins left="0.59055118110236227" right="0" top="0.47244094488188981" bottom="0" header="0.31496062992125984" footer="0"/>
  <rowBreaks count="1" manualBreakCount="1">
    <brk id="64" min="3" max="19" man="1"/>
  </rowBreaks>
  <drawing r:id="rId2"/>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第3号様式（計算式あり）</vt:lpstr>
      <vt:lpstr>'第3号様式（計算式あり）'!Print_Area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hab00000001@city.toshima.lg.jp</dc:creator>
  <cp:lastModifiedBy>阿部　陽子</cp:lastModifiedBy>
  <cp:lastPrinted>2022-12-09T09:11:21Z</cp:lastPrinted>
  <dcterms:created xsi:type="dcterms:W3CDTF">2015-12-03T07:30:48Z</dcterms:created>
  <dcterms:modified xsi:type="dcterms:W3CDTF">2023-08-30T08:49:17Z</dcterms:modified>
</cp:coreProperties>
</file>