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X:\100 事務分担別\130 調査もの\06 区政課\19 財政比較分析表・財政状況資料集\R07年度（R05決算）\04_都確認事項\2_回答\"/>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extLst>
    <ext uri="{140A7094-0E35-4892-8432-C4D2E57EDEB5}">
      <x15:workbookPr chartTrackingRefBase="1"/>
    </ext>
  </extLst>
</workbook>
</file>

<file path=xl/sharedStrings.xml><?xml version="1.0" encoding="utf-8"?>
<sst xmlns="http://schemas.openxmlformats.org/spreadsheetml/2006/main" count="1108" uniqueCount="562">
  <si>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</si>
  <si>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</si>
  <si>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</si>
  <si>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</si>
  <si>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</si>
  <si>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</si>
  <si>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</si>
  <si>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</si>
  <si>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</si>
  <si>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</si>
  <si>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</si>
  <si>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</si>
  <si>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</si>
  <si>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</si>
  <si>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</si>
  <si>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</si>
  <si>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</si>
  <si>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</si>
  <si>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</si>
  <si>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</si>
  <si>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</si>
  <si>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</si>
  <si>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</si>
  <si>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</si>
  <si>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</si>
  <si>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</si>
  <si>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</si>
  <si>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</si>
  <si>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</si>
  <si>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</si>
  <si>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</si>
  <si>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</si>
  <si>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</si>
  <si>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</si>
  <si>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</si>
  <si>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</si>
  <si>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</si>
  <si>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</si>
  <si>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</si>
  <si>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</si>
  <si>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</si>
  <si>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</si>
  <si>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</si>
  <si>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</si>
  <si>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</si>
  <si>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</si>
  <si>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</si>
  <si>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</si>
  <si>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</si>
  <si>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</si>
  <si>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</si>
  <si>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</si>
  <si>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</si>
  <si>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</si>
  <si>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</si>
  <si>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</si>
  <si>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</si>
  <si>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</si>
  <si>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</si>
  <si>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</si>
  <si>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</si>
  <si>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</si>
  <si>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</si>
  <si>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</si>
  <si>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</si>
  <si>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</si>
  <si>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</si>
  <si>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</si>
  <si>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</si>
  <si>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</si>
  <si>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</si>
  <si>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</si>
  <si>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</si>
  <si>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</si>
  <si>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</si>
  <si>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</si>
  <si>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</si>
  <si>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</si>
  <si>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</si>
  <si>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</si>
  <si>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</si>
  <si>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</si>
  <si>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</si>
  <si>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</si>
  <si>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</si>
  <si>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</si>
  <si>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</si>
  <si>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</si>
  <si>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</si>
  <si>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</si>
  <si>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</si>
  <si>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</si>
  <si>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</si>
  <si>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</si>
  <si>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</si>
  <si>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</si>
  <si>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</si>
  <si>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</si>
  <si>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</si>
  <si>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</si>
  <si>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</si>
  <si>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</si>
  <si>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</si>
  <si>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</si>
  <si>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</si>
  <si>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</si>
  <si>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</si>
  <si>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</si>
  <si>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</si>
  <si>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</si>
  <si>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</si>
  <si>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</si>
  <si>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</si>
  <si>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</si>
  <si>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</si>
  <si>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</si>
  <si>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</si>
  <si>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</si>
  <si>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</si>
  <si>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</si>
  <si>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</si>
  <si>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</si>
  <si>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</si>
  <si>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</si>
  <si>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</si>
  <si>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</si>
  <si>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</si>
  <si>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</si>
  <si>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</si>
  <si>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</si>
  <si>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</si>
  <si>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</si>
  <si>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</si>
  <si>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</si>
  <si>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</si>
  <si>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</si>
  <si>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</si>
  <si>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</si>
  <si>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</si>
  <si>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</si>
  <si>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</si>
  <si>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</si>
  <si>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</si>
  <si>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</si>
  <si>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</si>
  <si>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</si>
  <si>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</si>
  <si>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</si>
  <si>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</si>
  <si>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</si>
  <si>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</si>
  <si>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</si>
  <si>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</si>
  <si>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</si>
  <si>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</si>
  <si>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</si>
  <si>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</si>
  <si>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</si>
  <si>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</si>
  <si>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</si>
  <si>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</si>
  <si>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</si>
  <si>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</si>
  <si>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</si>
  <si>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</si>
  <si>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</si>
  <si>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</si>
  <si>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</si>
  <si>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</si>
  <si>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</si>
  <si>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</si>
  <si>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</si>
  <si>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</si>
  <si>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</si>
  <si>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</si>
  <si>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</si>
  <si>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</si>
  <si>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</si>
  <si>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</si>
  <si>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</si>
  <si>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</si>
  <si>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</si>
  <si>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</si>
  <si>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</si>
  <si>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</si>
  <si>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</si>
  <si>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</si>
  <si>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</si>
  <si>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</si>
  <si>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</si>
  <si>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</si>
  <si>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</si>
  <si>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</si>
  <si>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</si>
  <si>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</si>
  <si>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</si>
  <si>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</si>
  <si>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</si>
  <si>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</si>
  <si>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</si>
  <si>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</si>
  <si>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</si>
  <si>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</si>
  <si>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東京都葛飾区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</si>
  <si>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</si>
  <si>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</si>
  <si>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</si>
  <si>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</si>
  <si>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</si>
  <si>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</si>
  <si>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</si>
  <si>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</si>
  <si>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</si>
  <si>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</si>
  <si>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</si>
  <si>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</si>
  <si>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</si>
  <si>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</si>
  <si>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</si>
  <si>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</si>
  <si>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</si>
  <si>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</si>
  <si>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</si>
  <si>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</si>
  <si>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</si>
  <si>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</si>
  <si>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</si>
  <si>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</si>
  <si>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</si>
  <si>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</si>
  <si>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</si>
  <si>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</si>
  <si>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</si>
  <si>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</si>
  <si>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</si>
  <si>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</si>
  <si>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</si>
  <si>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</si>
  <si>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</si>
  <si>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</si>
  <si>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</si>
  <si>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</si>
  <si>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</si>
  <si>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</si>
  <si>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</si>
  <si>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</si>
  <si>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</si>
  <si>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</si>
  <si>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</si>
  <si>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</si>
  <si>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</si>
  <si>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</si>
  <si>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</si>
  <si>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</si>
  <si>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</si>
  <si>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</si>
  <si>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</si>
  <si>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</si>
  <si>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</si>
  <si>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</si>
  <si>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</si>
  <si>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</si>
  <si>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</si>
  <si>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</si>
  <si>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</si>
  <si>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</si>
  <si>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</si>
  <si>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</si>
  <si>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</si>
  <si>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</si>
  <si>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</si>
  <si>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</si>
  <si>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</si>
  <si>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</si>
  <si>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</si>
  <si>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</si>
  <si>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</si>
  <si>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</si>
  <si>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</si>
  <si>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</si>
  <si>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</si>
  <si>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</si>
  <si>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</si>
  <si>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</si>
  <si>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</si>
  <si>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</si>
  <si>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</si>
  <si>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</si>
  <si>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</si>
  <si>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</si>
  <si>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</si>
  <si>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</si>
  <si>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</si>
  <si>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</si>
  <si>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</si>
  <si>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</si>
  <si>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</si>
  <si>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</si>
  <si>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</si>
  <si>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</si>
  <si>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</si>
  <si>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</si>
  <si>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</si>
  <si>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</si>
  <si>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</si>
  <si>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</si>
  <si>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</si>
  <si>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</si>
  <si>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</si>
  <si>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</si>
  <si>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</si>
  <si>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</si>
  <si>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</si>
  <si>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</si>
  <si>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</si>
  <si>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</si>
  <si>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</si>
  <si>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</si>
  <si>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</si>
  <si>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</si>
  <si>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</si>
  <si>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</si>
  <si>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</si>
  <si>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</si>
  <si>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</si>
  <si>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</si>
  <si>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</si>
  <si>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</si>
  <si>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</si>
  <si>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</si>
  <si>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</si>
  <si>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</si>
  <si>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</si>
  <si>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</si>
  <si>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</si>
  <si>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</si>
  <si>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</si>
  <si>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</si>
  <si>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</si>
  <si>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</si>
  <si>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</si>
  <si>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</si>
  <si>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</si>
  <si>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</si>
  <si>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</si>
  <si>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</si>
  <si>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</si>
  <si>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</si>
  <si>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</si>
  <si>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</si>
  <si>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</si>
  <si>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</si>
  <si>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</si>
  <si>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</si>
  <si>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東京都葛飾区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</si>
  <si>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</si>
  <si>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</si>
  <si>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</si>
  <si>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</si>
  <si>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</si>
  <si>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</si>
  <si>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</si>
  <si>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</si>
  <si>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</si>
  <si>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</si>
  <si>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</si>
  <si>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</si>
  <si>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</si>
  <si>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</si>
  <si>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</si>
  <si>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</si>
  <si>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</si>
  <si>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</si>
  <si>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</si>
  <si>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</si>
  <si>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</si>
  <si>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</si>
  <si>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</si>
  <si>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</si>
  <si>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</si>
  <si>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</si>
  <si>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</si>
  <si>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</si>
  <si>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</si>
  <si>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</si>
  <si>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</si>
  <si>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</si>
  <si>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</si>
  <si>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</si>
  <si>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</si>
  <si>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</si>
  <si>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</si>
  <si>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</si>
  <si>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</si>
  <si>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</si>
  <si>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</si>
  <si>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</si>
  <si>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</si>
  <si>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</si>
  <si>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</si>
  <si>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</si>
  <si>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</si>
  <si>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</si>
  <si>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</si>
  <si>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</si>
  <si>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</si>
  <si>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</si>
  <si>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</si>
  <si>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</si>
  <si>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</si>
  <si>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</si>
  <si>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</si>
  <si>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</si>
  <si>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</si>
  <si>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</si>
  <si>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</si>
  <si>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</si>
  <si>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</si>
  <si>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</si>
  <si>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</si>
  <si>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</si>
  <si>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</si>
  <si>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</si>
  <si>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</si>
  <si>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</si>
  <si>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</si>
  <si>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</si>
  <si>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</si>
  <si>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</si>
  <si>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</si>
  <si>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</si>
  <si>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</si>
  <si>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</si>
  <si>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</si>
  <si>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</si>
  <si>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</si>
  <si>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</si>
  <si>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</si>
  <si>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</si>
  <si>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</si>
  <si>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</si>
  <si>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</si>
  <si>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</si>
  <si>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</si>
  <si>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</si>
  <si>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</si>
  <si>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</si>
  <si>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</si>
  <si>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</si>
  <si>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</si>
  <si>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</si>
  <si>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</si>
  <si>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</si>
  <si>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</si>
  <si>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</si>
  <si>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</si>
  <si>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</si>
  <si>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</si>
  <si>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</si>
  <si>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</si>
  <si>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</si>
  <si>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</si>
  <si>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</si>
  <si>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</si>
  <si>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</si>
  <si>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</si>
  <si>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</si>
  <si>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</si>
  <si>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</si>
  <si>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</si>
  <si>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</si>
  <si>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</si>
  <si>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</si>
  <si>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</si>
  <si>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</si>
  <si>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</si>
  <si>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</si>
  <si>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</si>
  <si>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</si>
  <si>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</si>
  <si>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</si>
  <si>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</si>
  <si>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</si>
  <si>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</si>
  <si>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</si>
  <si>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</si>
  <si>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</si>
  <si>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</si>
  <si>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</si>
  <si>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</si>
  <si>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</si>
  <si>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</si>
  <si>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</si>
  <si>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</si>
  <si>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</si>
  <si>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</si>
  <si>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</si>
  <si>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</si>
  <si>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</si>
  <si>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</si>
  <si>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</si>
  <si>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</si>
  <si>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</si>
  <si>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</si>
  <si>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</si>
  <si>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</si>
  <si>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</si>
  <si>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</si>
  <si>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</si>
  <si>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</si>
  <si>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</si>
  <si>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</si>
  <si>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</si>
  <si>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</si>
  <si>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</si>
  <si>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</si>
  <si>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</si>
  <si>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</si>
  <si>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</si>
  <si>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</si>
  <si>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</si>
  <si>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</si>
  <si>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</si>
  <si>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</si>
  <si>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</si>
  <si>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</si>
  <si>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</si>
  <si>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</si>
  <si>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3.78</t>
  </si>
  <si>
    <t>▲ 1.61</t>
  </si>
  <si>
    <t>一般会計</t>
  </si>
  <si>
    <t>介護保険事業特別会計</t>
  </si>
  <si>
    <t>国民健康保険事業特別会計</t>
  </si>
  <si>
    <t>駐車場事業特別会計</t>
  </si>
  <si>
    <t>用地特別会計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</si>
  <si>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</si>
  <si>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</si>
  <si>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</si>
  <si>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</si>
  <si>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</si>
  <si>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</si>
  <si>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</si>
  <si>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</si>
  <si>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公共施設等整備基金（R3までの「教育施設整備積立基金」「まちづくり基金」「公共施設整備基金」「住宅整備基金」を統合）</t>
    <rPh sb="0" eb="2">
      <t>コウキョウ</t>
    </rPh>
    <rPh sb="2" eb="4">
      <t>シセツ</t>
    </rPh>
    <rPh sb="4" eb="5">
      <t>トウ</t>
    </rPh>
    <rPh sb="5" eb="7">
      <t>セイビ</t>
    </rPh>
    <rPh sb="7" eb="9">
      <t>キキン</t>
    </rPh>
    <rPh sb="16" eb="18">
      <t>キョウイク</t>
    </rPh>
    <rPh sb="18" eb="20">
      <t>シセツ</t>
    </rPh>
    <rPh sb="20" eb="22">
      <t>セイビ</t>
    </rPh>
    <rPh sb="22" eb="24">
      <t>ツミタテ</t>
    </rPh>
    <rPh sb="24" eb="26">
      <t>キキン</t>
    </rPh>
    <rPh sb="33" eb="35">
      <t>キキン</t>
    </rPh>
    <rPh sb="37" eb="39">
      <t>コウキョウ</t>
    </rPh>
    <rPh sb="39" eb="41">
      <t>シセツ</t>
    </rPh>
    <rPh sb="41" eb="43">
      <t>セイビ</t>
    </rPh>
    <rPh sb="43" eb="45">
      <t>キキン</t>
    </rPh>
    <rPh sb="47" eb="49">
      <t>ジュウタク</t>
    </rPh>
    <rPh sb="49" eb="51">
      <t>セイビ</t>
    </rPh>
    <rPh sb="51" eb="53">
      <t>キキン</t>
    </rPh>
    <rPh sb="55" eb="57">
      <t>トウゴウ</t>
    </rPh>
    <phoneticPr fontId="5"/>
  </si>
  <si>
    <t>総合庁舎整備基金</t>
    <rPh sb="0" eb="2">
      <t>ソウゴウ</t>
    </rPh>
    <rPh sb="2" eb="4">
      <t>チョウシャ</t>
    </rPh>
    <rPh sb="4" eb="6">
      <t>セイビ</t>
    </rPh>
    <rPh sb="6" eb="8">
      <t>キキン</t>
    </rPh>
    <phoneticPr fontId="10"/>
  </si>
  <si>
    <t>新金貨物線旅客化整備基金</t>
    <rPh sb="0" eb="2">
      <t>シンキン</t>
    </rPh>
    <rPh sb="2" eb="4">
      <t>カモツ</t>
    </rPh>
    <rPh sb="4" eb="5">
      <t>セン</t>
    </rPh>
    <rPh sb="5" eb="7">
      <t>リョキャク</t>
    </rPh>
    <rPh sb="7" eb="8">
      <t>カ</t>
    </rPh>
    <rPh sb="8" eb="10">
      <t>セイビ</t>
    </rPh>
    <rPh sb="10" eb="12">
      <t>キキン</t>
    </rPh>
    <phoneticPr fontId="10"/>
  </si>
  <si>
    <t>夢と誇りあるふるさと葛飾基金</t>
    <rPh sb="0" eb="1">
      <t>ユメ</t>
    </rPh>
    <rPh sb="2" eb="3">
      <t>ホコ</t>
    </rPh>
    <rPh sb="10" eb="12">
      <t>カツシカ</t>
    </rPh>
    <rPh sb="12" eb="14">
      <t>キキン</t>
    </rPh>
    <phoneticPr fontId="10"/>
  </si>
  <si>
    <t>奨学資金積立基金</t>
    <rPh sb="0" eb="2">
      <t>ショウガク</t>
    </rPh>
    <rPh sb="2" eb="4">
      <t>シキン</t>
    </rPh>
    <rPh sb="4" eb="6">
      <t>ツミタテ</t>
    </rPh>
    <rPh sb="6" eb="8">
      <t>キキン</t>
    </rPh>
    <phoneticPr fontId="10"/>
  </si>
  <si>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</si>
  <si>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</si>
  <si>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</si>
  <si>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</si>
  <si>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</si>
  <si>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2"/>
  </si>
  <si>
    <t>〇</t>
    <phoneticPr fontId="10"/>
  </si>
  <si>
    <t>葛飾区土地開発公社</t>
    <rPh sb="0" eb="3">
      <t>カツシカク</t>
    </rPh>
    <rPh sb="3" eb="5">
      <t>トチ</t>
    </rPh>
    <rPh sb="5" eb="7">
      <t>カイハツ</t>
    </rPh>
    <rPh sb="7" eb="9">
      <t>コウシャ</t>
    </rPh>
    <phoneticPr fontId="10"/>
  </si>
  <si>
    <t>-</t>
    <phoneticPr fontId="10"/>
  </si>
  <si>
    <t>葛飾エフエム放送</t>
    <rPh sb="0" eb="2">
      <t>カツシカ</t>
    </rPh>
    <rPh sb="6" eb="8">
      <t>ホウソウ</t>
    </rPh>
    <phoneticPr fontId="10"/>
  </si>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</sst>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AFB5-4FC4-B496-B96240C822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53810</c:v>
                </c:pt>
                <c:pt idx="1">
                  <c:v>69629</c:v>
                </c:pt>
                <c:pt idx="2">
                  <c:v>56955</c:v>
                </c:pt>
                <c:pt idx="3">
                  <c:v>60103</c:v>
                </c:pt>
                <c:pt idx="4">
                  <c:v>137543</c:v>
                </c:pt>
              </c:numCache>
            </c:numRef>
          </c:val>
          <c:smooth val="0"/>
          <c:extLst>
            <c:ext xmlns:c16="http://schemas.microsoft.com/office/drawing/2014/chart" uri="{C3380CC4-5D6E-409C-BE32-E72D297353CC}">
              <c16:uniqueId val="{00000001-AFB5-4FC4-B496-B96240C822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10.23</c:v>
                </c:pt>
                <c:pt idx="1">
                  <c:v>12.37</c:v>
                </c:pt>
                <c:pt idx="2">
                  <c:v>13.62</c:v>
                </c:pt>
                <c:pt idx="3">
                  <c:v>8.69</c:v>
                </c:pt>
                <c:pt idx="4">
                  <c:v>8.48</c:v>
                </c:pt>
              </c:numCache>
            </c:numRef>
          </c:val>
          <c:extLst>
            <c:ext xmlns:c16="http://schemas.microsoft.com/office/drawing/2014/chart" uri="{C3380CC4-5D6E-409C-BE32-E72D297353CC}">
              <c16:uniqueId val="{00000000-A0AB-4A3E-88F7-BE8F7F880D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12.03</c:v>
                </c:pt>
                <c:pt idx="1">
                  <c:v>19.87</c:v>
                </c:pt>
                <c:pt idx="2">
                  <c:v>18.66</c:v>
                </c:pt>
                <c:pt idx="3">
                  <c:v>18.22</c:v>
                </c:pt>
                <c:pt idx="4">
                  <c:v>15.73</c:v>
                </c:pt>
              </c:numCache>
            </c:numRef>
          </c:val>
          <c:extLst>
            <c:ext xmlns:c16="http://schemas.microsoft.com/office/drawing/2014/chart" uri="{C3380CC4-5D6E-409C-BE32-E72D297353CC}">
              <c16:uniqueId val="{00000001-A0AB-4A3E-88F7-BE8F7F880D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2.19</c:v>
                </c:pt>
                <c:pt idx="1">
                  <c:v>9.4700000000000006</c:v>
                </c:pt>
                <c:pt idx="2">
                  <c:v>0.87</c:v>
                </c:pt>
                <c:pt idx="3">
                  <c:v>-3.78</c:v>
                </c:pt>
                <c:pt idx="4">
                  <c:v>-1.61</c:v>
                </c:pt>
              </c:numCache>
            </c:numRef>
          </c:val>
          <c:smooth val="0"/>
          <c:extLst>
            <c:ext xmlns:c16="http://schemas.microsoft.com/office/drawing/2014/chart" uri="{C3380CC4-5D6E-409C-BE32-E72D297353CC}">
              <c16:uniqueId val="{00000002-A0AB-4A3E-88F7-BE8F7F880D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50-402B-93F4-419BDA09BD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50-402B-93F4-419BDA09BD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50-402B-93F4-419BDA09BD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50-402B-93F4-419BDA09BD8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50-402B-93F4-419BDA09BD83}"/>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F350-402B-93F4-419BDA09BD83}"/>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350-402B-93F4-419BDA09BD8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0.38</c:v>
                </c:pt>
                <c:pt idx="4">
                  <c:v>#N/A</c:v>
                </c:pt>
                <c:pt idx="5">
                  <c:v>0.25</c:v>
                </c:pt>
                <c:pt idx="6">
                  <c:v>#N/A</c:v>
                </c:pt>
                <c:pt idx="7">
                  <c:v>0.39</c:v>
                </c:pt>
                <c:pt idx="8">
                  <c:v>#N/A</c:v>
                </c:pt>
                <c:pt idx="9">
                  <c:v>0.28999999999999998</c:v>
                </c:pt>
              </c:numCache>
            </c:numRef>
          </c:val>
          <c:extLst>
            <c:ext xmlns:c16="http://schemas.microsoft.com/office/drawing/2014/chart" uri="{C3380CC4-5D6E-409C-BE32-E72D297353CC}">
              <c16:uniqueId val="{00000007-F350-402B-93F4-419BDA09BD8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0.77</c:v>
                </c:pt>
                <c:pt idx="4">
                  <c:v>#N/A</c:v>
                </c:pt>
                <c:pt idx="5">
                  <c:v>0.32</c:v>
                </c:pt>
                <c:pt idx="6">
                  <c:v>#N/A</c:v>
                </c:pt>
                <c:pt idx="7">
                  <c:v>0.59</c:v>
                </c:pt>
                <c:pt idx="8">
                  <c:v>#N/A</c:v>
                </c:pt>
                <c:pt idx="9">
                  <c:v>0.3</c:v>
                </c:pt>
              </c:numCache>
            </c:numRef>
          </c:val>
          <c:extLst>
            <c:ext xmlns:c16="http://schemas.microsoft.com/office/drawing/2014/chart" uri="{C3380CC4-5D6E-409C-BE32-E72D297353CC}">
              <c16:uniqueId val="{00000008-F350-402B-93F4-419BDA09BD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10.220000000000001</c:v>
                </c:pt>
                <c:pt idx="2">
                  <c:v>#N/A</c:v>
                </c:pt>
                <c:pt idx="3">
                  <c:v>12.37</c:v>
                </c:pt>
                <c:pt idx="4">
                  <c:v>#N/A</c:v>
                </c:pt>
                <c:pt idx="5">
                  <c:v>13.61</c:v>
                </c:pt>
                <c:pt idx="6">
                  <c:v>#N/A</c:v>
                </c:pt>
                <c:pt idx="7">
                  <c:v>8.69</c:v>
                </c:pt>
                <c:pt idx="8">
                  <c:v>#N/A</c:v>
                </c:pt>
                <c:pt idx="9">
                  <c:v>8.48</c:v>
                </c:pt>
              </c:numCache>
            </c:numRef>
          </c:val>
          <c:extLst>
            <c:ext xmlns:c16="http://schemas.microsoft.com/office/drawing/2014/chart" uri="{C3380CC4-5D6E-409C-BE32-E72D297353CC}">
              <c16:uniqueId val="{00000009-F350-402B-93F4-419BDA09BD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6952</c:v>
                </c:pt>
                <c:pt idx="5">
                  <c:v>6836</c:v>
                </c:pt>
                <c:pt idx="8">
                  <c:v>6625</c:v>
                </c:pt>
                <c:pt idx="11">
                  <c:v>6185</c:v>
                </c:pt>
                <c:pt idx="14">
                  <c:v>5660</c:v>
                </c:pt>
              </c:numCache>
            </c:numRef>
          </c:val>
          <c:extLst>
            <c:ext xmlns:c16="http://schemas.microsoft.com/office/drawing/2014/chart" uri="{C3380CC4-5D6E-409C-BE32-E72D297353CC}">
              <c16:uniqueId val="{00000000-4B83-4950-9AFD-451C4EAFE2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83-4950-9AFD-451C4EAFE2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1822</c:v>
                </c:pt>
                <c:pt idx="3">
                  <c:v>6301</c:v>
                </c:pt>
                <c:pt idx="6">
                  <c:v>2059</c:v>
                </c:pt>
                <c:pt idx="9">
                  <c:v>3224</c:v>
                </c:pt>
                <c:pt idx="12">
                  <c:v>3108</c:v>
                </c:pt>
              </c:numCache>
            </c:numRef>
          </c:val>
          <c:extLst>
            <c:ext xmlns:c16="http://schemas.microsoft.com/office/drawing/2014/chart" uri="{C3380CC4-5D6E-409C-BE32-E72D297353CC}">
              <c16:uniqueId val="{00000002-4B83-4950-9AFD-451C4EAFE2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125</c:v>
                </c:pt>
                <c:pt idx="3">
                  <c:v>138</c:v>
                </c:pt>
                <c:pt idx="6">
                  <c:v>131</c:v>
                </c:pt>
                <c:pt idx="9">
                  <c:v>133</c:v>
                </c:pt>
                <c:pt idx="12">
                  <c:v>162</c:v>
                </c:pt>
              </c:numCache>
            </c:numRef>
          </c:val>
          <c:extLst>
            <c:ext xmlns:c16="http://schemas.microsoft.com/office/drawing/2014/chart" uri="{C3380CC4-5D6E-409C-BE32-E72D297353CC}">
              <c16:uniqueId val="{00000003-4B83-4950-9AFD-451C4EAFE2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13</c:v>
                </c:pt>
                <c:pt idx="6">
                  <c:v>12</c:v>
                </c:pt>
                <c:pt idx="9">
                  <c:v>11</c:v>
                </c:pt>
                <c:pt idx="12">
                  <c:v>9</c:v>
                </c:pt>
              </c:numCache>
            </c:numRef>
          </c:val>
          <c:extLst>
            <c:ext xmlns:c16="http://schemas.microsoft.com/office/drawing/2014/chart" uri="{C3380CC4-5D6E-409C-BE32-E72D297353CC}">
              <c16:uniqueId val="{00000004-4B83-4950-9AFD-451C4EAFE2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47</c:v>
                </c:pt>
                <c:pt idx="3">
                  <c:v>86</c:v>
                </c:pt>
                <c:pt idx="6">
                  <c:v>105</c:v>
                </c:pt>
                <c:pt idx="9">
                  <c:v>105</c:v>
                </c:pt>
                <c:pt idx="12">
                  <c:v>105</c:v>
                </c:pt>
              </c:numCache>
            </c:numRef>
          </c:val>
          <c:extLst>
            <c:ext xmlns:c16="http://schemas.microsoft.com/office/drawing/2014/chart" uri="{C3380CC4-5D6E-409C-BE32-E72D297353CC}">
              <c16:uniqueId val="{00000005-4B83-4950-9AFD-451C4EAFE2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83-4950-9AFD-451C4EAFE2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1045</c:v>
                </c:pt>
                <c:pt idx="3">
                  <c:v>1070</c:v>
                </c:pt>
                <c:pt idx="6">
                  <c:v>1094</c:v>
                </c:pt>
                <c:pt idx="9">
                  <c:v>1155</c:v>
                </c:pt>
                <c:pt idx="12">
                  <c:v>1595</c:v>
                </c:pt>
              </c:numCache>
            </c:numRef>
          </c:val>
          <c:extLst>
            <c:ext xmlns:c16="http://schemas.microsoft.com/office/drawing/2014/chart" uri="{C3380CC4-5D6E-409C-BE32-E72D297353CC}">
              <c16:uniqueId val="{00000007-4B83-4950-9AFD-451C4EAFE2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-3898</c:v>
                </c:pt>
                <c:pt idx="2">
                  <c:v>#N/A</c:v>
                </c:pt>
                <c:pt idx="3">
                  <c:v>#N/A</c:v>
                </c:pt>
                <c:pt idx="4">
                  <c:v>772</c:v>
                </c:pt>
                <c:pt idx="5">
                  <c:v>#N/A</c:v>
                </c:pt>
                <c:pt idx="6">
                  <c:v>#N/A</c:v>
                </c:pt>
                <c:pt idx="7">
                  <c:v>-3224</c:v>
                </c:pt>
                <c:pt idx="8">
                  <c:v>#N/A</c:v>
                </c:pt>
                <c:pt idx="9">
                  <c:v>#N/A</c:v>
                </c:pt>
                <c:pt idx="10">
                  <c:v>-1557</c:v>
                </c:pt>
                <c:pt idx="11">
                  <c:v>#N/A</c:v>
                </c:pt>
                <c:pt idx="12">
                  <c:v>#N/A</c:v>
                </c:pt>
                <c:pt idx="13">
                  <c:v>-681</c:v>
                </c:pt>
                <c:pt idx="14">
                  <c:v>#N/A</c:v>
                </c:pt>
              </c:numCache>
            </c:numRef>
          </c:val>
          <c:smooth val="0"/>
          <c:extLst>
            <c:ext xmlns:c16="http://schemas.microsoft.com/office/drawing/2014/chart" uri="{C3380CC4-5D6E-409C-BE32-E72D297353CC}">
              <c16:uniqueId val="{00000008-4B83-4950-9AFD-451C4EAFE2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59578</c:v>
                </c:pt>
                <c:pt idx="5">
                  <c:v>54514</c:v>
                </c:pt>
                <c:pt idx="8">
                  <c:v>52349</c:v>
                </c:pt>
                <c:pt idx="11">
                  <c:v>47387</c:v>
                </c:pt>
                <c:pt idx="14">
                  <c:v>62793</c:v>
                </c:pt>
              </c:numCache>
            </c:numRef>
          </c:val>
          <c:extLst>
            <c:ext xmlns:c16="http://schemas.microsoft.com/office/drawing/2014/chart" uri="{C3380CC4-5D6E-409C-BE32-E72D297353CC}">
              <c16:uniqueId val="{00000000-3CCF-4C2C-BF2E-12487F6BBF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6916</c:v>
                </c:pt>
                <c:pt idx="5">
                  <c:v>6991</c:v>
                </c:pt>
                <c:pt idx="8">
                  <c:v>3282</c:v>
                </c:pt>
                <c:pt idx="11">
                  <c:v>2131</c:v>
                </c:pt>
                <c:pt idx="14">
                  <c:v>1610</c:v>
                </c:pt>
              </c:numCache>
            </c:numRef>
          </c:val>
          <c:extLst>
            <c:ext xmlns:c16="http://schemas.microsoft.com/office/drawing/2014/chart" uri="{C3380CC4-5D6E-409C-BE32-E72D297353CC}">
              <c16:uniqueId val="{00000001-3CCF-4C2C-BF2E-12487F6BBF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136736</c:v>
                </c:pt>
                <c:pt idx="5">
                  <c:v>134016</c:v>
                </c:pt>
                <c:pt idx="8">
                  <c:v>137624</c:v>
                </c:pt>
                <c:pt idx="11">
                  <c:v>150334</c:v>
                </c:pt>
                <c:pt idx="14">
                  <c:v>150154</c:v>
                </c:pt>
              </c:numCache>
            </c:numRef>
          </c:val>
          <c:extLst>
            <c:ext xmlns:c16="http://schemas.microsoft.com/office/drawing/2014/chart" uri="{C3380CC4-5D6E-409C-BE32-E72D297353CC}">
              <c16:uniqueId val="{00000002-3CCF-4C2C-BF2E-12487F6BBF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CF-4C2C-BF2E-12487F6BBF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CF-4C2C-BF2E-12487F6BBF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CF-4C2C-BF2E-12487F6BBF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17970</c:v>
                </c:pt>
                <c:pt idx="3">
                  <c:v>17301</c:v>
                </c:pt>
                <c:pt idx="6">
                  <c:v>17024</c:v>
                </c:pt>
                <c:pt idx="9">
                  <c:v>15425</c:v>
                </c:pt>
                <c:pt idx="12">
                  <c:v>16246</c:v>
                </c:pt>
              </c:numCache>
            </c:numRef>
          </c:val>
          <c:extLst>
            <c:ext xmlns:c16="http://schemas.microsoft.com/office/drawing/2014/chart" uri="{C3380CC4-5D6E-409C-BE32-E72D297353CC}">
              <c16:uniqueId val="{00000006-3CCF-4C2C-BF2E-12487F6BBF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1570</c:v>
                </c:pt>
                <c:pt idx="3">
                  <c:v>1846</c:v>
                </c:pt>
                <c:pt idx="6">
                  <c:v>2017</c:v>
                </c:pt>
                <c:pt idx="9">
                  <c:v>2400</c:v>
                </c:pt>
                <c:pt idx="12">
                  <c:v>2496</c:v>
                </c:pt>
              </c:numCache>
            </c:numRef>
          </c:val>
          <c:extLst>
            <c:ext xmlns:c16="http://schemas.microsoft.com/office/drawing/2014/chart" uri="{C3380CC4-5D6E-409C-BE32-E72D297353CC}">
              <c16:uniqueId val="{00000007-3CCF-4C2C-BF2E-12487F6BBF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c:v>
                </c:pt>
                <c:pt idx="3">
                  <c:v>121</c:v>
                </c:pt>
                <c:pt idx="6">
                  <c:v>100</c:v>
                </c:pt>
                <c:pt idx="9">
                  <c:v>79</c:v>
                </c:pt>
                <c:pt idx="12">
                  <c:v>61</c:v>
                </c:pt>
              </c:numCache>
            </c:numRef>
          </c:val>
          <c:extLst>
            <c:ext xmlns:c16="http://schemas.microsoft.com/office/drawing/2014/chart" uri="{C3380CC4-5D6E-409C-BE32-E72D297353CC}">
              <c16:uniqueId val="{00000008-3CCF-4C2C-BF2E-12487F6BBF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13148</c:v>
                </c:pt>
                <c:pt idx="3">
                  <c:v>8286</c:v>
                </c:pt>
                <c:pt idx="6">
                  <c:v>8447</c:v>
                </c:pt>
                <c:pt idx="9">
                  <c:v>7158</c:v>
                </c:pt>
                <c:pt idx="12">
                  <c:v>5667</c:v>
                </c:pt>
              </c:numCache>
            </c:numRef>
          </c:val>
          <c:extLst>
            <c:ext xmlns:c16="http://schemas.microsoft.com/office/drawing/2014/chart" uri="{C3380CC4-5D6E-409C-BE32-E72D297353CC}">
              <c16:uniqueId val="{00000009-3CCF-4C2C-BF2E-12487F6BBF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14401</c:v>
                </c:pt>
                <c:pt idx="3">
                  <c:v>15147</c:v>
                </c:pt>
                <c:pt idx="6">
                  <c:v>14093</c:v>
                </c:pt>
                <c:pt idx="9">
                  <c:v>13249</c:v>
                </c:pt>
                <c:pt idx="12">
                  <c:v>45154</c:v>
                </c:pt>
              </c:numCache>
            </c:numRef>
          </c:val>
          <c:extLst>
            <c:ext xmlns:c16="http://schemas.microsoft.com/office/drawing/2014/chart" uri="{C3380CC4-5D6E-409C-BE32-E72D297353CC}">
              <c16:uniqueId val="{0000000A-3CCF-4C2C-BF2E-12487F6BBF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CF-4C2C-BF2E-12487F6BBF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22794</c:v>
                </c:pt>
                <c:pt idx="1">
                  <c:v>23404</c:v>
                </c:pt>
                <c:pt idx="2">
                  <c:v>21165</c:v>
                </c:pt>
              </c:numCache>
            </c:numRef>
          </c:val>
          <c:extLst>
            <c:ext xmlns:c16="http://schemas.microsoft.com/office/drawing/2014/chart" uri="{C3380CC4-5D6E-409C-BE32-E72D297353CC}">
              <c16:uniqueId val="{00000000-E585-4BAB-B16F-9A7E76AB15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279</c:v>
                </c:pt>
                <c:pt idx="1">
                  <c:v>268</c:v>
                </c:pt>
                <c:pt idx="2">
                  <c:v>258</c:v>
                </c:pt>
              </c:numCache>
            </c:numRef>
          </c:val>
          <c:extLst>
            <c:ext xmlns:c16="http://schemas.microsoft.com/office/drawing/2014/chart" uri="{C3380CC4-5D6E-409C-BE32-E72D297353CC}">
              <c16:uniqueId val="{00000001-E585-4BAB-B16F-9A7E76AB15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105698</c:v>
                </c:pt>
                <c:pt idx="1">
                  <c:v>117344</c:v>
                </c:pt>
                <c:pt idx="2">
                  <c:v>117907</c:v>
                </c:pt>
              </c:numCache>
            </c:numRef>
          </c:val>
          <c:extLst>
            <c:ext xmlns:c16="http://schemas.microsoft.com/office/drawing/2014/chart" uri="{C3380CC4-5D6E-409C-BE32-E72D297353CC}">
              <c16:uniqueId val="{00000002-E585-4BAB-B16F-9A7E76AB15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特別区債の発行抑制により元利償還金が、引き続き低い水準となっている。土地開発公社からの用地取得費の減などにより債務負担行為に基づく支出額が減少した。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減債基金積立相当額の積立ルールが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年償還で毎年度の積立額を設定しているのに対して、本区では借入期間に応じて元金均等で積立額を設定しているため、減債基金残高と減債基金積立相当額に乖離が生じている。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特別区債の発行抑制と基金のスケールメリットを活用するため、「教育施設整備基金」「まちづくり基金」「公共施設整備基金」「住宅整備基金」を統合し、「公共施設等整備基金」を設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百万円積み立てた一方で、老朽化した小・中学校の改築・改修や再開発事業などへの活用により公共施設等整備基金を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百万円取り崩したことや、物価高騰対策事業などの財源として財政調整基金を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百万円積み立てた一方で、小・中学校の改築事業や「葛飾区区有建築物保全工事計画」に基づく改修工事、再開発事業や都市計画道路整備事業などの都市計画事業の財源として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前年度の繰越金を活用した積み立てを行った一方で、物価高騰対策事業などに活用したことによる減。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的経費充当一般財源が、公債費や補助費等の増などにより対前年度３．３％の増となった一方で、分子である経常一般財源が、特別区交付金などの増により対前年度２．７％の増となり、前年度から０．５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32" name="直線コネクタ 131"/>
        <xdr:cNvCxnSpPr/>
      </xdr:nvCxnSpPr>
      <xdr:spPr>
        <a:xfrm>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157734</xdr:rowOff>
    </xdr:to>
    <xdr:cxnSp macro="">
      <xdr:nvCxnSpPr>
        <xdr:cNvPr id="135" name="直線コネクタ 134"/>
        <xdr:cNvCxnSpPr/>
      </xdr:nvCxnSpPr>
      <xdr:spPr>
        <a:xfrm flipV="1">
          <a:off x="3225800" y="1089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116586</xdr:rowOff>
    </xdr:to>
    <xdr:cxnSp macro="">
      <xdr:nvCxnSpPr>
        <xdr:cNvPr id="138" name="直線コネクタ 137"/>
        <xdr:cNvCxnSpPr/>
      </xdr:nvCxnSpPr>
      <xdr:spPr>
        <a:xfrm flipV="1">
          <a:off x="2336800" y="109590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116586</xdr:rowOff>
    </xdr:to>
    <xdr:cxnSp macro="">
      <xdr:nvCxnSpPr>
        <xdr:cNvPr id="141" name="直線コネクタ 140"/>
        <xdr:cNvCxnSpPr/>
      </xdr:nvCxnSpPr>
      <xdr:spPr>
        <a:xfrm>
          <a:off x="1447800" y="109204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5" name="楕円 154"/>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6" name="テキスト ボックス 155"/>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9" name="楕円 158"/>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60" name="テキスト ボックス 159"/>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106007</xdr:rowOff>
    </xdr:from>
    <xdr:to>
      <xdr:col>23</xdr:col>
      <xdr:colOff>133350</xdr:colOff>
      <xdr:row>81</xdr:row>
      <xdr:rowOff>106719</xdr:rowOff>
    </xdr:to>
    <xdr:cxnSp macro="">
      <xdr:nvCxnSpPr>
        <xdr:cNvPr id="195" name="直線コネクタ 194"/>
        <xdr:cNvCxnSpPr/>
      </xdr:nvCxnSpPr>
      <xdr:spPr>
        <a:xfrm flipV="1">
          <a:off x="4114800" y="13993457"/>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90785</xdr:rowOff>
    </xdr:from>
    <xdr:ext cx="762000" cy="259045"/>
    <xdr:sp macro="" textlink="">
      <xdr:nvSpPr>
        <xdr:cNvPr id="196" name="人件費・物件費等の状況平均値テキスト"/>
        <xdr:cNvSpPr txBox="1"/>
      </xdr:nvSpPr>
      <xdr:spPr>
        <a:xfrm>
          <a:off x="5041900" y="13978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83370</xdr:rowOff>
    </xdr:from>
    <xdr:to>
      <xdr:col>19</xdr:col>
      <xdr:colOff>133350</xdr:colOff>
      <xdr:row>81</xdr:row>
      <xdr:rowOff>106719</xdr:rowOff>
    </xdr:to>
    <xdr:cxnSp macro="">
      <xdr:nvCxnSpPr>
        <xdr:cNvPr id="198" name="直線コネクタ 197"/>
        <xdr:cNvCxnSpPr/>
      </xdr:nvCxnSpPr>
      <xdr:spPr>
        <a:xfrm>
          <a:off x="3225800" y="13970820"/>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47151</xdr:rowOff>
    </xdr:from>
    <xdr:to>
      <xdr:col>15</xdr:col>
      <xdr:colOff>82550</xdr:colOff>
      <xdr:row>81</xdr:row>
      <xdr:rowOff>83370</xdr:rowOff>
    </xdr:to>
    <xdr:cxnSp macro="">
      <xdr:nvCxnSpPr>
        <xdr:cNvPr id="201" name="直線コネクタ 200"/>
        <xdr:cNvCxnSpPr/>
      </xdr:nvCxnSpPr>
      <xdr:spPr>
        <a:xfrm>
          <a:off x="2336800" y="13934601"/>
          <a:ext cx="8890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23116</xdr:rowOff>
    </xdr:from>
    <xdr:to>
      <xdr:col>11</xdr:col>
      <xdr:colOff>31750</xdr:colOff>
      <xdr:row>81</xdr:row>
      <xdr:rowOff>47151</xdr:rowOff>
    </xdr:to>
    <xdr:cxnSp macro="">
      <xdr:nvCxnSpPr>
        <xdr:cNvPr id="204" name="直線コネクタ 203"/>
        <xdr:cNvCxnSpPr/>
      </xdr:nvCxnSpPr>
      <xdr:spPr>
        <a:xfrm>
          <a:off x="1447800" y="13910566"/>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55207</xdr:rowOff>
    </xdr:from>
    <xdr:to>
      <xdr:col>23</xdr:col>
      <xdr:colOff>184150</xdr:colOff>
      <xdr:row>81</xdr:row>
      <xdr:rowOff>156807</xdr:rowOff>
    </xdr:to>
    <xdr:sp macro="" textlink="">
      <xdr:nvSpPr>
        <xdr:cNvPr id="214" name="楕円 213"/>
        <xdr:cNvSpPr/>
      </xdr:nvSpPr>
      <xdr:spPr>
        <a:xfrm>
          <a:off x="4902200" y="139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147934</xdr:rowOff>
    </xdr:from>
    <xdr:ext cx="762000" cy="259045"/>
    <xdr:sp macro="" textlink="">
      <xdr:nvSpPr>
        <xdr:cNvPr id="215" name="人件費・物件費等の状況該当値テキスト"/>
        <xdr:cNvSpPr txBox="1"/>
      </xdr:nvSpPr>
      <xdr:spPr>
        <a:xfrm>
          <a:off x="5041900" y="1386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55919</xdr:rowOff>
    </xdr:from>
    <xdr:to>
      <xdr:col>19</xdr:col>
      <xdr:colOff>184150</xdr:colOff>
      <xdr:row>81</xdr:row>
      <xdr:rowOff>157519</xdr:rowOff>
    </xdr:to>
    <xdr:sp macro="" textlink="">
      <xdr:nvSpPr>
        <xdr:cNvPr id="216" name="楕円 215"/>
        <xdr:cNvSpPr/>
      </xdr:nvSpPr>
      <xdr:spPr>
        <a:xfrm>
          <a:off x="4064000" y="13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167696</xdr:rowOff>
    </xdr:from>
    <xdr:ext cx="736600" cy="259045"/>
    <xdr:sp macro="" textlink="">
      <xdr:nvSpPr>
        <xdr:cNvPr id="217" name="テキスト ボックス 216"/>
        <xdr:cNvSpPr txBox="1"/>
      </xdr:nvSpPr>
      <xdr:spPr>
        <a:xfrm>
          <a:off x="3733800" y="1371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32570</xdr:rowOff>
    </xdr:from>
    <xdr:to>
      <xdr:col>15</xdr:col>
      <xdr:colOff>133350</xdr:colOff>
      <xdr:row>81</xdr:row>
      <xdr:rowOff>134170</xdr:rowOff>
    </xdr:to>
    <xdr:sp macro="" textlink="">
      <xdr:nvSpPr>
        <xdr:cNvPr id="218" name="楕円 217"/>
        <xdr:cNvSpPr/>
      </xdr:nvSpPr>
      <xdr:spPr>
        <a:xfrm>
          <a:off x="31750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144347</xdr:rowOff>
    </xdr:from>
    <xdr:ext cx="762000" cy="259045"/>
    <xdr:sp macro="" textlink="">
      <xdr:nvSpPr>
        <xdr:cNvPr id="219" name="テキスト ボックス 218"/>
        <xdr:cNvSpPr txBox="1"/>
      </xdr:nvSpPr>
      <xdr:spPr>
        <a:xfrm>
          <a:off x="2844800" y="136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167801</xdr:rowOff>
    </xdr:from>
    <xdr:to>
      <xdr:col>11</xdr:col>
      <xdr:colOff>82550</xdr:colOff>
      <xdr:row>81</xdr:row>
      <xdr:rowOff>97951</xdr:rowOff>
    </xdr:to>
    <xdr:sp macro="" textlink="">
      <xdr:nvSpPr>
        <xdr:cNvPr id="220" name="楕円 219"/>
        <xdr:cNvSpPr/>
      </xdr:nvSpPr>
      <xdr:spPr>
        <a:xfrm>
          <a:off x="2286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108128</xdr:rowOff>
    </xdr:from>
    <xdr:ext cx="762000" cy="259045"/>
    <xdr:sp macro="" textlink="">
      <xdr:nvSpPr>
        <xdr:cNvPr id="221" name="テキスト ボックス 220"/>
        <xdr:cNvSpPr txBox="1"/>
      </xdr:nvSpPr>
      <xdr:spPr>
        <a:xfrm>
          <a:off x="1955800" y="1365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143766</xdr:rowOff>
    </xdr:from>
    <xdr:to>
      <xdr:col>7</xdr:col>
      <xdr:colOff>31750</xdr:colOff>
      <xdr:row>81</xdr:row>
      <xdr:rowOff>73916</xdr:rowOff>
    </xdr:to>
    <xdr:sp macro="" textlink="">
      <xdr:nvSpPr>
        <xdr:cNvPr id="222" name="楕円 221"/>
        <xdr:cNvSpPr/>
      </xdr:nvSpPr>
      <xdr:spPr>
        <a:xfrm>
          <a:off x="1397000" y="13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84093</xdr:rowOff>
    </xdr:from>
    <xdr:ext cx="762000" cy="259045"/>
    <xdr:sp macro="" textlink="">
      <xdr:nvSpPr>
        <xdr:cNvPr id="223" name="テキスト ボックス 222"/>
        <xdr:cNvSpPr txBox="1"/>
      </xdr:nvSpPr>
      <xdr:spPr>
        <a:xfrm>
          <a:off x="1066800" y="1362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9" name="直線コネクタ 258"/>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2" name="直線コネクタ 261"/>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5" name="直線コネクタ 264"/>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101600</xdr:rowOff>
    </xdr:to>
    <xdr:cxnSp macro="">
      <xdr:nvCxnSpPr>
        <xdr:cNvPr id="268" name="直線コネクタ 267"/>
        <xdr:cNvCxnSpPr/>
      </xdr:nvCxnSpPr>
      <xdr:spPr>
        <a:xfrm flipV="1">
          <a:off x="13512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を推し進めるなか、令和５年度は一般職員数の増となり、前年度から０．０４人増となった。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35741</xdr:rowOff>
    </xdr:to>
    <xdr:cxnSp macro="">
      <xdr:nvCxnSpPr>
        <xdr:cNvPr id="324" name="直線コネクタ 323"/>
        <xdr:cNvCxnSpPr/>
      </xdr:nvCxnSpPr>
      <xdr:spPr>
        <a:xfrm>
          <a:off x="16179800" y="1030895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19655</xdr:rowOff>
    </xdr:from>
    <xdr:to>
      <xdr:col>77</xdr:col>
      <xdr:colOff>44450</xdr:colOff>
      <xdr:row>60</xdr:row>
      <xdr:rowOff>21953</xdr:rowOff>
    </xdr:to>
    <xdr:cxnSp macro="">
      <xdr:nvCxnSpPr>
        <xdr:cNvPr id="327" name="直線コネクタ 326"/>
        <xdr:cNvCxnSpPr/>
      </xdr:nvCxnSpPr>
      <xdr:spPr>
        <a:xfrm>
          <a:off x="15290800" y="1030665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19655</xdr:rowOff>
    </xdr:to>
    <xdr:cxnSp macro="">
      <xdr:nvCxnSpPr>
        <xdr:cNvPr id="330" name="直線コネクタ 329"/>
        <xdr:cNvCxnSpPr/>
      </xdr:nvCxnSpPr>
      <xdr:spPr>
        <a:xfrm>
          <a:off x="14401800" y="1030320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15059</xdr:rowOff>
    </xdr:from>
    <xdr:to>
      <xdr:col>68</xdr:col>
      <xdr:colOff>152400</xdr:colOff>
      <xdr:row>60</xdr:row>
      <xdr:rowOff>16208</xdr:rowOff>
    </xdr:to>
    <xdr:cxnSp macro="">
      <xdr:nvCxnSpPr>
        <xdr:cNvPr id="333" name="直線コネクタ 332"/>
        <xdr:cNvCxnSpPr/>
      </xdr:nvCxnSpPr>
      <xdr:spPr>
        <a:xfrm>
          <a:off x="13512800" y="1030205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43" name="楕円 342"/>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128468</xdr:rowOff>
    </xdr:from>
    <xdr:ext cx="762000" cy="259045"/>
    <xdr:sp macro="" textlink="">
      <xdr:nvSpPr>
        <xdr:cNvPr id="344" name="定員管理の状況該当値テキスト"/>
        <xdr:cNvSpPr txBox="1"/>
      </xdr:nvSpPr>
      <xdr:spPr>
        <a:xfrm>
          <a:off x="17106900" y="1024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5" name="楕円 344"/>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6" name="テキスト ボックス 345"/>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140305</xdr:rowOff>
    </xdr:from>
    <xdr:to>
      <xdr:col>73</xdr:col>
      <xdr:colOff>44450</xdr:colOff>
      <xdr:row>60</xdr:row>
      <xdr:rowOff>70455</xdr:rowOff>
    </xdr:to>
    <xdr:sp macro="" textlink="">
      <xdr:nvSpPr>
        <xdr:cNvPr id="347" name="楕円 346"/>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80632</xdr:rowOff>
    </xdr:from>
    <xdr:ext cx="762000" cy="259045"/>
    <xdr:sp macro="" textlink="">
      <xdr:nvSpPr>
        <xdr:cNvPr id="348" name="テキスト ボックス 347"/>
        <xdr:cNvSpPr txBox="1"/>
      </xdr:nvSpPr>
      <xdr:spPr>
        <a:xfrm>
          <a:off x="14909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136858</xdr:rowOff>
    </xdr:from>
    <xdr:to>
      <xdr:col>68</xdr:col>
      <xdr:colOff>203200</xdr:colOff>
      <xdr:row>60</xdr:row>
      <xdr:rowOff>67008</xdr:rowOff>
    </xdr:to>
    <xdr:sp macro="" textlink="">
      <xdr:nvSpPr>
        <xdr:cNvPr id="349" name="楕円 348"/>
        <xdr:cNvSpPr/>
      </xdr:nvSpPr>
      <xdr:spPr>
        <a:xfrm>
          <a:off x="14351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50" name="テキスト ボックス 349"/>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135709</xdr:rowOff>
    </xdr:from>
    <xdr:to>
      <xdr:col>64</xdr:col>
      <xdr:colOff>152400</xdr:colOff>
      <xdr:row>60</xdr:row>
      <xdr:rowOff>65859</xdr:rowOff>
    </xdr:to>
    <xdr:sp macro="" textlink="">
      <xdr:nvSpPr>
        <xdr:cNvPr id="351" name="楕円 350"/>
        <xdr:cNvSpPr/>
      </xdr:nvSpPr>
      <xdr:spPr>
        <a:xfrm>
          <a:off x="13462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76036</xdr:rowOff>
    </xdr:from>
    <xdr:ext cx="762000" cy="259045"/>
    <xdr:sp macro="" textlink="">
      <xdr:nvSpPr>
        <xdr:cNvPr id="352" name="テキスト ボックス 351"/>
        <xdr:cNvSpPr txBox="1"/>
      </xdr:nvSpPr>
      <xdr:spPr>
        <a:xfrm>
          <a:off x="13131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おり、土地開発公社からの用地取得費の減などにより、前年度から０．４ポイント減となった。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56092</xdr:rowOff>
    </xdr:from>
    <xdr:to>
      <xdr:col>81</xdr:col>
      <xdr:colOff>44450</xdr:colOff>
      <xdr:row>41</xdr:row>
      <xdr:rowOff>136525</xdr:rowOff>
    </xdr:to>
    <xdr:cxnSp macro="">
      <xdr:nvCxnSpPr>
        <xdr:cNvPr id="383" name="直線コネクタ 382"/>
        <xdr:cNvCxnSpPr/>
      </xdr:nvCxnSpPr>
      <xdr:spPr>
        <a:xfrm flipV="1">
          <a:off x="16179800" y="70855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136525</xdr:rowOff>
    </xdr:to>
    <xdr:cxnSp macro="">
      <xdr:nvCxnSpPr>
        <xdr:cNvPr id="386" name="直線コネクタ 385"/>
        <xdr:cNvCxnSpPr/>
      </xdr:nvCxnSpPr>
      <xdr:spPr>
        <a:xfrm>
          <a:off x="15290800" y="702521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9" name="直線コネクタ 388"/>
        <xdr:cNvCxnSpPr/>
      </xdr:nvCxnSpPr>
      <xdr:spPr>
        <a:xfrm flipV="1">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92" name="直線コネクタ 391"/>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402" name="楕円 401"/>
        <xdr:cNvSpPr/>
      </xdr:nvSpPr>
      <xdr:spPr>
        <a:xfrm>
          <a:off x="16967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148819</xdr:rowOff>
    </xdr:from>
    <xdr:ext cx="762000" cy="259045"/>
    <xdr:sp macro="" textlink="">
      <xdr:nvSpPr>
        <xdr:cNvPr id="403" name="公債費負担の状況該当値テキスト"/>
        <xdr:cNvSpPr txBox="1"/>
      </xdr:nvSpPr>
      <xdr:spPr>
        <a:xfrm>
          <a:off x="17106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404" name="楕円 403"/>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405" name="テキスト ボックス 404"/>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6" name="楕円 405"/>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7" name="テキスト ボックス 406"/>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人件費は、近年、経営改革の推進による職員数の減によって減少傾向となっていたが、令和２年度に、会計年度任用職員制度の導入によって対前年度比１．６ポイントの増となった。</a:t>
          </a:r>
        </a:p>
        <a:p>
          <a:r>
            <a:rPr kumimoji="1" lang="ja-JP" altLang="en-US" sz="1300">
              <a:latin typeface="ＭＳ Ｐゴシック" panose="020B0600070205080204" pitchFamily="50" charset="-128"/>
              <a:ea typeface="ＭＳ Ｐゴシック" panose="020B0600070205080204" pitchFamily="50" charset="-128"/>
            </a:rPr>
            <a:t>　令和５年度は、退職者数の減に伴う退職手当の減などにより、前年度比１．２ポイントの減となり、引き続き類似団体内平均より低い水準にある。今後も職員定数の適正管理を推進し、増加抑制に努める。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165100</xdr:rowOff>
    </xdr:to>
    <xdr:cxnSp macro="">
      <xdr:nvCxnSpPr>
        <xdr:cNvPr id="66" name="直線コネクタ 65"/>
        <xdr:cNvCxnSpPr/>
      </xdr:nvCxnSpPr>
      <xdr:spPr>
        <a:xfrm flipV="1">
          <a:off x="3987800" y="618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107950</xdr:rowOff>
    </xdr:to>
    <xdr:cxnSp macro="">
      <xdr:nvCxnSpPr>
        <xdr:cNvPr id="69" name="直線コネクタ 68"/>
        <xdr:cNvCxnSpPr/>
      </xdr:nvCxnSpPr>
      <xdr:spPr>
        <a:xfrm flipV="1">
          <a:off x="3098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101600</xdr:rowOff>
    </xdr:to>
    <xdr:cxnSp macro="">
      <xdr:nvCxnSpPr>
        <xdr:cNvPr id="72" name="直線コネクタ 71"/>
        <xdr:cNvCxnSpPr/>
      </xdr:nvCxnSpPr>
      <xdr:spPr>
        <a:xfrm flipV="1">
          <a:off x="2209800" y="645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101600</xdr:rowOff>
    </xdr:to>
    <xdr:cxnSp macro="">
      <xdr:nvCxnSpPr>
        <xdr:cNvPr id="75" name="直線コネクタ 74"/>
        <xdr:cNvCxnSpPr/>
      </xdr:nvCxnSpPr>
      <xdr:spPr>
        <a:xfrm>
          <a:off x="1320800" y="6413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1" name="楕円 90"/>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防疫事業経費や情報システム運営経費の増などにより、前年度比０．５ポイントの増となったが、引き続き類似団体内平均より低い水準にある。今後も光熱水費の節減の取り組みや事務事業の見直しを図り、行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39914</xdr:rowOff>
    </xdr:to>
    <xdr:cxnSp macro="">
      <xdr:nvCxnSpPr>
        <xdr:cNvPr id="129" name="直線コネクタ 128"/>
        <xdr:cNvCxnSpPr/>
      </xdr:nvCxnSpPr>
      <xdr:spPr>
        <a:xfrm>
          <a:off x="15671800" y="238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156936</xdr:rowOff>
    </xdr:to>
    <xdr:cxnSp macro="">
      <xdr:nvCxnSpPr>
        <xdr:cNvPr id="132" name="直線コネクタ 131"/>
        <xdr:cNvCxnSpPr/>
      </xdr:nvCxnSpPr>
      <xdr:spPr>
        <a:xfrm>
          <a:off x="14782800" y="2374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39914</xdr:rowOff>
    </xdr:to>
    <xdr:cxnSp macro="">
      <xdr:nvCxnSpPr>
        <xdr:cNvPr id="135" name="直線コネクタ 134"/>
        <xdr:cNvCxnSpPr/>
      </xdr:nvCxnSpPr>
      <xdr:spPr>
        <a:xfrm flipV="1">
          <a:off x="13893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39914</xdr:rowOff>
    </xdr:to>
    <xdr:cxnSp macro="">
      <xdr:nvCxnSpPr>
        <xdr:cNvPr id="138" name="直線コネクタ 137"/>
        <xdr:cNvCxnSpPr/>
      </xdr:nvCxnSpPr>
      <xdr:spPr>
        <a:xfrm>
          <a:off x="13004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0" name="楕円 149"/>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1" name="テキスト ボックス 150"/>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6" name="楕円 155"/>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7" name="テキスト ボックス 156"/>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母である経常一般財源の増が、分子である私立保育園運営費助成や生活保護費などの増を上回り、前年度比０．４ポイントの減となったが、引き続き類似団体内平均より高い水準にある。今後も高水準で推移することが予測されるため、介護予防施策等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12700</xdr:rowOff>
    </xdr:to>
    <xdr:cxnSp macro="">
      <xdr:nvCxnSpPr>
        <xdr:cNvPr id="192" name="直線コネクタ 191"/>
        <xdr:cNvCxnSpPr/>
      </xdr:nvCxnSpPr>
      <xdr:spPr>
        <a:xfrm flipV="1">
          <a:off x="3987800" y="10256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56243</xdr:rowOff>
    </xdr:to>
    <xdr:cxnSp macro="">
      <xdr:nvCxnSpPr>
        <xdr:cNvPr id="195" name="直線コネクタ 194"/>
        <xdr:cNvCxnSpPr/>
      </xdr:nvCxnSpPr>
      <xdr:spPr>
        <a:xfrm flipV="1">
          <a:off x="3098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56243</xdr:rowOff>
    </xdr:to>
    <xdr:cxnSp macro="">
      <xdr:nvCxnSpPr>
        <xdr:cNvPr id="198" name="直線コネクタ 197"/>
        <xdr:cNvCxnSpPr/>
      </xdr:nvCxnSpPr>
      <xdr:spPr>
        <a:xfrm>
          <a:off x="2209800" y="1033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45357</xdr:rowOff>
    </xdr:to>
    <xdr:cxnSp macro="">
      <xdr:nvCxnSpPr>
        <xdr:cNvPr id="201" name="直線コネクタ 200"/>
        <xdr:cNvCxnSpPr/>
      </xdr:nvCxnSpPr>
      <xdr:spPr>
        <a:xfrm>
          <a:off x="1320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5" name="楕円 214"/>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6" name="テキスト ボックス 215"/>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後期高齢者医療事業特別会計繰出金などの増や分母の減により、前年度比０．６ポイントの増となった。引き続き類似団体内平均より高い水準にあるため、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88900</xdr:rowOff>
    </xdr:to>
    <xdr:cxnSp macro="">
      <xdr:nvCxnSpPr>
        <xdr:cNvPr id="253" name="直線コネクタ 252"/>
        <xdr:cNvCxnSpPr/>
      </xdr:nvCxnSpPr>
      <xdr:spPr>
        <a:xfrm>
          <a:off x="15671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107950</xdr:rowOff>
    </xdr:to>
    <xdr:cxnSp macro="">
      <xdr:nvCxnSpPr>
        <xdr:cNvPr id="256" name="直線コネクタ 255"/>
        <xdr:cNvCxnSpPr/>
      </xdr:nvCxnSpPr>
      <xdr:spPr>
        <a:xfrm flipV="1">
          <a:off x="14782800" y="1026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60</xdr:row>
      <xdr:rowOff>165100</xdr:rowOff>
    </xdr:to>
    <xdr:cxnSp macro="">
      <xdr:nvCxnSpPr>
        <xdr:cNvPr id="259" name="直線コネクタ 258"/>
        <xdr:cNvCxnSpPr/>
      </xdr:nvCxnSpPr>
      <xdr:spPr>
        <a:xfrm flipV="1">
          <a:off x="13893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165100</xdr:rowOff>
    </xdr:to>
    <xdr:cxnSp macro="">
      <xdr:nvCxnSpPr>
        <xdr:cNvPr id="262" name="直線コネクタ 261"/>
        <xdr:cNvCxnSpPr/>
      </xdr:nvCxnSpPr>
      <xdr:spPr>
        <a:xfrm>
          <a:off x="13004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57150</xdr:rowOff>
    </xdr:from>
    <xdr:to>
      <xdr:col>74</xdr:col>
      <xdr:colOff>31750</xdr:colOff>
      <xdr:row>60</xdr:row>
      <xdr:rowOff>158750</xdr:rowOff>
    </xdr:to>
    <xdr:sp macro="" textlink="">
      <xdr:nvSpPr>
        <xdr:cNvPr id="276" name="楕円 275"/>
        <xdr:cNvSpPr/>
      </xdr:nvSpPr>
      <xdr:spPr>
        <a:xfrm>
          <a:off x="1473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143527</xdr:rowOff>
    </xdr:from>
    <xdr:ext cx="762000" cy="259045"/>
    <xdr:sp macro="" textlink="">
      <xdr:nvSpPr>
        <xdr:cNvPr id="277" name="テキスト ボックス 276"/>
        <xdr:cNvSpPr txBox="1"/>
      </xdr:nvSpPr>
      <xdr:spPr>
        <a:xfrm>
          <a:off x="14401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8" name="楕円 277"/>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9" name="テキスト ボックス 278"/>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学校給食運営経費や地球温暖化対策推進事業経費の増などにより、前年度比１．０ポイントの増となり、類似団体内平均より高い水準にある。今後も補助・負担の適正化を図り、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98425</xdr:rowOff>
    </xdr:to>
    <xdr:cxnSp macro="">
      <xdr:nvCxnSpPr>
        <xdr:cNvPr id="310" name="直線コネクタ 309"/>
        <xdr:cNvCxnSpPr/>
      </xdr:nvCxnSpPr>
      <xdr:spPr>
        <a:xfrm>
          <a:off x="15671800" y="5984875"/>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155575</xdr:rowOff>
    </xdr:to>
    <xdr:cxnSp macro="">
      <xdr:nvCxnSpPr>
        <xdr:cNvPr id="313" name="直線コネクタ 312"/>
        <xdr:cNvCxnSpPr/>
      </xdr:nvCxnSpPr>
      <xdr:spPr>
        <a:xfrm>
          <a:off x="14782800" y="5870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69850</xdr:rowOff>
    </xdr:to>
    <xdr:cxnSp macro="">
      <xdr:nvCxnSpPr>
        <xdr:cNvPr id="316" name="直線コネクタ 315"/>
        <xdr:cNvCxnSpPr/>
      </xdr:nvCxnSpPr>
      <xdr:spPr>
        <a:xfrm flipV="1">
          <a:off x="13893800" y="5870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31" name="楕円 330"/>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32" name="テキスト ボックス 331"/>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小学校の校庭用地取得のために発行した特別区債の元金償還額の増などがあったが、対前年度比で横ばいとなり、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107950</xdr:rowOff>
    </xdr:to>
    <xdr:cxnSp macro="">
      <xdr:nvCxnSpPr>
        <xdr:cNvPr id="370" name="直線コネクタ 369"/>
        <xdr:cNvCxnSpPr/>
      </xdr:nvCxnSpPr>
      <xdr:spPr>
        <a:xfrm>
          <a:off x="3987800" y="1296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107950</xdr:rowOff>
    </xdr:to>
    <xdr:cxnSp macro="">
      <xdr:nvCxnSpPr>
        <xdr:cNvPr id="373" name="直線コネクタ 372"/>
        <xdr:cNvCxnSpPr/>
      </xdr:nvCxnSpPr>
      <xdr:spPr>
        <a:xfrm>
          <a:off x="3098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69850</xdr:rowOff>
    </xdr:to>
    <xdr:cxnSp macro="">
      <xdr:nvCxnSpPr>
        <xdr:cNvPr id="376" name="直線コネクタ 375"/>
        <xdr:cNvCxnSpPr/>
      </xdr:nvCxnSpPr>
      <xdr:spPr>
        <a:xfrm>
          <a:off x="2209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79" name="直線コネクタ 378"/>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9" name="楕円 388"/>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0"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3" name="楕円 392"/>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4" name="テキスト ボックス 393"/>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5" name="楕円 394"/>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6" name="テキスト ボックス 395"/>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令和５年度は、物件費や補助費等の増により、前年度比０．５ポイントの増となり、引き続き類似団体内平均より高い水準にある。今後も収納率向上や事務事業の見直しを図り、機動的な財政運営に努める。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86995</xdr:rowOff>
    </xdr:to>
    <xdr:cxnSp macro="">
      <xdr:nvCxnSpPr>
        <xdr:cNvPr id="427" name="直線コネクタ 426"/>
        <xdr:cNvCxnSpPr/>
      </xdr:nvCxnSpPr>
      <xdr:spPr>
        <a:xfrm>
          <a:off x="15671800" y="13602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144145</xdr:rowOff>
    </xdr:to>
    <xdr:cxnSp macro="">
      <xdr:nvCxnSpPr>
        <xdr:cNvPr id="430" name="直線コネクタ 429"/>
        <xdr:cNvCxnSpPr/>
      </xdr:nvCxnSpPr>
      <xdr:spPr>
        <a:xfrm flipV="1">
          <a:off x="14782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144145</xdr:rowOff>
    </xdr:from>
    <xdr:to>
      <xdr:col>73</xdr:col>
      <xdr:colOff>180975</xdr:colOff>
      <xdr:row>80</xdr:row>
      <xdr:rowOff>132714</xdr:rowOff>
    </xdr:to>
    <xdr:cxnSp macro="">
      <xdr:nvCxnSpPr>
        <xdr:cNvPr id="433" name="直線コネクタ 432"/>
        <xdr:cNvCxnSpPr/>
      </xdr:nvCxnSpPr>
      <xdr:spPr>
        <a:xfrm flipV="1">
          <a:off x="13893800" y="136886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80</xdr:row>
      <xdr:rowOff>132714</xdr:rowOff>
    </xdr:to>
    <xdr:cxnSp macro="">
      <xdr:nvCxnSpPr>
        <xdr:cNvPr id="436" name="直線コネクタ 435"/>
        <xdr:cNvCxnSpPr/>
      </xdr:nvCxnSpPr>
      <xdr:spPr>
        <a:xfrm>
          <a:off x="13004800" y="1364868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6" name="楕円 445"/>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7" name="公債費以外該当値テキスト"/>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8" name="楕円 447"/>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9" name="テキスト ボックス 448"/>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93345</xdr:rowOff>
    </xdr:from>
    <xdr:to>
      <xdr:col>74</xdr:col>
      <xdr:colOff>31750</xdr:colOff>
      <xdr:row>80</xdr:row>
      <xdr:rowOff>23495</xdr:rowOff>
    </xdr:to>
    <xdr:sp macro="" textlink="">
      <xdr:nvSpPr>
        <xdr:cNvPr id="450" name="楕円 449"/>
        <xdr:cNvSpPr/>
      </xdr:nvSpPr>
      <xdr:spPr>
        <a:xfrm>
          <a:off x="14732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8272</xdr:rowOff>
    </xdr:from>
    <xdr:ext cx="762000" cy="259045"/>
    <xdr:sp macro="" textlink="">
      <xdr:nvSpPr>
        <xdr:cNvPr id="451" name="テキスト ボックス 450"/>
        <xdr:cNvSpPr txBox="1"/>
      </xdr:nvSpPr>
      <xdr:spPr>
        <a:xfrm>
          <a:off x="14401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81914</xdr:rowOff>
    </xdr:from>
    <xdr:to>
      <xdr:col>69</xdr:col>
      <xdr:colOff>142875</xdr:colOff>
      <xdr:row>81</xdr:row>
      <xdr:rowOff>12064</xdr:rowOff>
    </xdr:to>
    <xdr:sp macro="" textlink="">
      <xdr:nvSpPr>
        <xdr:cNvPr id="452" name="楕円 451"/>
        <xdr:cNvSpPr/>
      </xdr:nvSpPr>
      <xdr:spPr>
        <a:xfrm>
          <a:off x="13843000" y="13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168291</xdr:rowOff>
    </xdr:from>
    <xdr:ext cx="762000" cy="259045"/>
    <xdr:sp macro="" textlink="">
      <xdr:nvSpPr>
        <xdr:cNvPr id="453" name="テキスト ボックス 452"/>
        <xdr:cNvSpPr txBox="1"/>
      </xdr:nvSpPr>
      <xdr:spPr>
        <a:xfrm>
          <a:off x="13512800" y="1388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4" name="楕円 453"/>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165116</xdr:rowOff>
    </xdr:from>
    <xdr:ext cx="762000" cy="259045"/>
    <xdr:sp macro="" textlink="">
      <xdr:nvSpPr>
        <xdr:cNvPr id="455" name="テキスト ボックス 454"/>
        <xdr:cNvSpPr txBox="1"/>
      </xdr:nvSpPr>
      <xdr:spPr>
        <a:xfrm>
          <a:off x="12623800" y="1336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96574</xdr:rowOff>
    </xdr:from>
    <xdr:to>
      <xdr:col>29</xdr:col>
      <xdr:colOff>127000</xdr:colOff>
      <xdr:row>18</xdr:row>
      <xdr:rowOff>117301</xdr:rowOff>
    </xdr:to>
    <xdr:cxnSp macro="">
      <xdr:nvCxnSpPr>
        <xdr:cNvPr id="52" name="直線コネクタ 51"/>
        <xdr:cNvCxnSpPr/>
      </xdr:nvCxnSpPr>
      <xdr:spPr bwMode="auto">
        <a:xfrm flipV="1">
          <a:off x="5003800" y="3230299"/>
          <a:ext cx="6477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117301</xdr:rowOff>
    </xdr:from>
    <xdr:to>
      <xdr:col>26</xdr:col>
      <xdr:colOff>50800</xdr:colOff>
      <xdr:row>18</xdr:row>
      <xdr:rowOff>121307</xdr:rowOff>
    </xdr:to>
    <xdr:cxnSp macro="">
      <xdr:nvCxnSpPr>
        <xdr:cNvPr id="55" name="直線コネクタ 54"/>
        <xdr:cNvCxnSpPr/>
      </xdr:nvCxnSpPr>
      <xdr:spPr bwMode="auto">
        <a:xfrm flipV="1">
          <a:off x="4305300" y="3251026"/>
          <a:ext cx="6985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115712</xdr:rowOff>
    </xdr:from>
    <xdr:to>
      <xdr:col>22</xdr:col>
      <xdr:colOff>114300</xdr:colOff>
      <xdr:row>18</xdr:row>
      <xdr:rowOff>121307</xdr:rowOff>
    </xdr:to>
    <xdr:cxnSp macro="">
      <xdr:nvCxnSpPr>
        <xdr:cNvPr id="58" name="直線コネクタ 57"/>
        <xdr:cNvCxnSpPr/>
      </xdr:nvCxnSpPr>
      <xdr:spPr bwMode="auto">
        <a:xfrm>
          <a:off x="36068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115712</xdr:rowOff>
    </xdr:from>
    <xdr:to>
      <xdr:col>18</xdr:col>
      <xdr:colOff>177800</xdr:colOff>
      <xdr:row>18</xdr:row>
      <xdr:rowOff>134348</xdr:rowOff>
    </xdr:to>
    <xdr:cxnSp macro="">
      <xdr:nvCxnSpPr>
        <xdr:cNvPr id="61" name="直線コネクタ 60"/>
        <xdr:cNvCxnSpPr/>
      </xdr:nvCxnSpPr>
      <xdr:spPr bwMode="auto">
        <a:xfrm flipV="1">
          <a:off x="29083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45774</xdr:rowOff>
    </xdr:from>
    <xdr:to>
      <xdr:col>29</xdr:col>
      <xdr:colOff>177800</xdr:colOff>
      <xdr:row>18</xdr:row>
      <xdr:rowOff>147374</xdr:rowOff>
    </xdr:to>
    <xdr:sp macro="" textlink="">
      <xdr:nvSpPr>
        <xdr:cNvPr id="71" name="楕円 70"/>
        <xdr:cNvSpPr/>
      </xdr:nvSpPr>
      <xdr:spPr bwMode="auto">
        <a:xfrm>
          <a:off x="5600700" y="317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17851</xdr:rowOff>
    </xdr:from>
    <xdr:ext cx="762000" cy="259045"/>
    <xdr:sp macro="" textlink="">
      <xdr:nvSpPr>
        <xdr:cNvPr id="72" name="人口1人当たり決算額の推移該当値テキスト130"/>
        <xdr:cNvSpPr txBox="1"/>
      </xdr:nvSpPr>
      <xdr:spPr>
        <a:xfrm>
          <a:off x="5740400" y="31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66501</xdr:rowOff>
    </xdr:from>
    <xdr:to>
      <xdr:col>26</xdr:col>
      <xdr:colOff>101600</xdr:colOff>
      <xdr:row>18</xdr:row>
      <xdr:rowOff>168101</xdr:rowOff>
    </xdr:to>
    <xdr:sp macro="" textlink="">
      <xdr:nvSpPr>
        <xdr:cNvPr id="73" name="楕円 72"/>
        <xdr:cNvSpPr/>
      </xdr:nvSpPr>
      <xdr:spPr bwMode="auto">
        <a:xfrm>
          <a:off x="49530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152878</xdr:rowOff>
    </xdr:from>
    <xdr:ext cx="736600" cy="259045"/>
    <xdr:sp macro="" textlink="">
      <xdr:nvSpPr>
        <xdr:cNvPr id="74" name="テキスト ボックス 73"/>
        <xdr:cNvSpPr txBox="1"/>
      </xdr:nvSpPr>
      <xdr:spPr>
        <a:xfrm>
          <a:off x="4622800" y="328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70507</xdr:rowOff>
    </xdr:from>
    <xdr:to>
      <xdr:col>22</xdr:col>
      <xdr:colOff>165100</xdr:colOff>
      <xdr:row>19</xdr:row>
      <xdr:rowOff>657</xdr:rowOff>
    </xdr:to>
    <xdr:sp macro="" textlink="">
      <xdr:nvSpPr>
        <xdr:cNvPr id="75" name="楕円 74"/>
        <xdr:cNvSpPr/>
      </xdr:nvSpPr>
      <xdr:spPr bwMode="auto">
        <a:xfrm>
          <a:off x="42545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156884</xdr:rowOff>
    </xdr:from>
    <xdr:ext cx="762000" cy="259045"/>
    <xdr:sp macro="" textlink="">
      <xdr:nvSpPr>
        <xdr:cNvPr id="76" name="テキスト ボックス 75"/>
        <xdr:cNvSpPr txBox="1"/>
      </xdr:nvSpPr>
      <xdr:spPr>
        <a:xfrm>
          <a:off x="3924300" y="32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64912</xdr:rowOff>
    </xdr:from>
    <xdr:to>
      <xdr:col>19</xdr:col>
      <xdr:colOff>38100</xdr:colOff>
      <xdr:row>18</xdr:row>
      <xdr:rowOff>166512</xdr:rowOff>
    </xdr:to>
    <xdr:sp macro="" textlink="">
      <xdr:nvSpPr>
        <xdr:cNvPr id="77" name="楕円 76"/>
        <xdr:cNvSpPr/>
      </xdr:nvSpPr>
      <xdr:spPr bwMode="auto">
        <a:xfrm>
          <a:off x="3556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151289</xdr:rowOff>
    </xdr:from>
    <xdr:ext cx="762000" cy="259045"/>
    <xdr:sp macro="" textlink="">
      <xdr:nvSpPr>
        <xdr:cNvPr id="78" name="テキスト ボックス 77"/>
        <xdr:cNvSpPr txBox="1"/>
      </xdr:nvSpPr>
      <xdr:spPr>
        <a:xfrm>
          <a:off x="32258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83548</xdr:rowOff>
    </xdr:from>
    <xdr:to>
      <xdr:col>15</xdr:col>
      <xdr:colOff>101600</xdr:colOff>
      <xdr:row>19</xdr:row>
      <xdr:rowOff>13698</xdr:rowOff>
    </xdr:to>
    <xdr:sp macro="" textlink="">
      <xdr:nvSpPr>
        <xdr:cNvPr id="79" name="楕円 78"/>
        <xdr:cNvSpPr/>
      </xdr:nvSpPr>
      <xdr:spPr bwMode="auto">
        <a:xfrm>
          <a:off x="28575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169925</xdr:rowOff>
    </xdr:from>
    <xdr:ext cx="762000" cy="259045"/>
    <xdr:sp macro="" textlink="">
      <xdr:nvSpPr>
        <xdr:cNvPr id="80" name="テキスト ボックス 79"/>
        <xdr:cNvSpPr txBox="1"/>
      </xdr:nvSpPr>
      <xdr:spPr>
        <a:xfrm>
          <a:off x="25273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136509</xdr:rowOff>
    </xdr:from>
    <xdr:to>
      <xdr:col>29</xdr:col>
      <xdr:colOff>127000</xdr:colOff>
      <xdr:row>37</xdr:row>
      <xdr:rowOff>51836</xdr:rowOff>
    </xdr:to>
    <xdr:cxnSp macro="">
      <xdr:nvCxnSpPr>
        <xdr:cNvPr id="111" name="直線コネクタ 110"/>
        <xdr:cNvCxnSpPr/>
      </xdr:nvCxnSpPr>
      <xdr:spPr bwMode="auto">
        <a:xfrm flipV="1">
          <a:off x="5003800" y="7089759"/>
          <a:ext cx="647700" cy="8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51836</xdr:rowOff>
    </xdr:from>
    <xdr:to>
      <xdr:col>26</xdr:col>
      <xdr:colOff>50800</xdr:colOff>
      <xdr:row>37</xdr:row>
      <xdr:rowOff>217525</xdr:rowOff>
    </xdr:to>
    <xdr:cxnSp macro="">
      <xdr:nvCxnSpPr>
        <xdr:cNvPr id="114" name="直線コネクタ 113"/>
        <xdr:cNvCxnSpPr/>
      </xdr:nvCxnSpPr>
      <xdr:spPr bwMode="auto">
        <a:xfrm flipV="1">
          <a:off x="4305300" y="7176536"/>
          <a:ext cx="698500" cy="16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336672</xdr:rowOff>
    </xdr:from>
    <xdr:to>
      <xdr:col>22</xdr:col>
      <xdr:colOff>114300</xdr:colOff>
      <xdr:row>37</xdr:row>
      <xdr:rowOff>217525</xdr:rowOff>
    </xdr:to>
    <xdr:cxnSp macro="">
      <xdr:nvCxnSpPr>
        <xdr:cNvPr id="117" name="直線コネクタ 116"/>
        <xdr:cNvCxnSpPr/>
      </xdr:nvCxnSpPr>
      <xdr:spPr bwMode="auto">
        <a:xfrm>
          <a:off x="3606800" y="6947022"/>
          <a:ext cx="698500" cy="395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336672</xdr:rowOff>
    </xdr:from>
    <xdr:to>
      <xdr:col>18</xdr:col>
      <xdr:colOff>177800</xdr:colOff>
      <xdr:row>37</xdr:row>
      <xdr:rowOff>282036</xdr:rowOff>
    </xdr:to>
    <xdr:cxnSp macro="">
      <xdr:nvCxnSpPr>
        <xdr:cNvPr id="120" name="直線コネクタ 119"/>
        <xdr:cNvCxnSpPr/>
      </xdr:nvCxnSpPr>
      <xdr:spPr bwMode="auto">
        <a:xfrm flipV="1">
          <a:off x="2908300" y="6947022"/>
          <a:ext cx="698500" cy="45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85709</xdr:rowOff>
    </xdr:from>
    <xdr:to>
      <xdr:col>29</xdr:col>
      <xdr:colOff>177800</xdr:colOff>
      <xdr:row>37</xdr:row>
      <xdr:rowOff>15859</xdr:rowOff>
    </xdr:to>
    <xdr:sp macro="" textlink="">
      <xdr:nvSpPr>
        <xdr:cNvPr id="130" name="楕円 129"/>
        <xdr:cNvSpPr/>
      </xdr:nvSpPr>
      <xdr:spPr bwMode="auto">
        <a:xfrm>
          <a:off x="5600700" y="703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273686</xdr:rowOff>
    </xdr:from>
    <xdr:ext cx="762000" cy="259045"/>
    <xdr:sp macro="" textlink="">
      <xdr:nvSpPr>
        <xdr:cNvPr id="131" name="人口1人当たり決算額の推移該当値テキスト445"/>
        <xdr:cNvSpPr txBox="1"/>
      </xdr:nvSpPr>
      <xdr:spPr>
        <a:xfrm>
          <a:off x="5740400" y="688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1036</xdr:rowOff>
    </xdr:from>
    <xdr:to>
      <xdr:col>26</xdr:col>
      <xdr:colOff>101600</xdr:colOff>
      <xdr:row>37</xdr:row>
      <xdr:rowOff>102636</xdr:rowOff>
    </xdr:to>
    <xdr:sp macro="" textlink="">
      <xdr:nvSpPr>
        <xdr:cNvPr id="132" name="楕円 131"/>
        <xdr:cNvSpPr/>
      </xdr:nvSpPr>
      <xdr:spPr bwMode="auto">
        <a:xfrm>
          <a:off x="4953000" y="71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284263</xdr:rowOff>
    </xdr:from>
    <xdr:ext cx="736600" cy="259045"/>
    <xdr:sp macro="" textlink="">
      <xdr:nvSpPr>
        <xdr:cNvPr id="133" name="テキスト ボックス 132"/>
        <xdr:cNvSpPr txBox="1"/>
      </xdr:nvSpPr>
      <xdr:spPr>
        <a:xfrm>
          <a:off x="4622800" y="689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166725</xdr:rowOff>
    </xdr:from>
    <xdr:to>
      <xdr:col>22</xdr:col>
      <xdr:colOff>165100</xdr:colOff>
      <xdr:row>37</xdr:row>
      <xdr:rowOff>268325</xdr:rowOff>
    </xdr:to>
    <xdr:sp macro="" textlink="">
      <xdr:nvSpPr>
        <xdr:cNvPr id="134" name="楕円 133"/>
        <xdr:cNvSpPr/>
      </xdr:nvSpPr>
      <xdr:spPr bwMode="auto">
        <a:xfrm>
          <a:off x="42545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107052</xdr:rowOff>
    </xdr:from>
    <xdr:ext cx="762000" cy="259045"/>
    <xdr:sp macro="" textlink="">
      <xdr:nvSpPr>
        <xdr:cNvPr id="135" name="テキスト ボックス 134"/>
        <xdr:cNvSpPr txBox="1"/>
      </xdr:nvSpPr>
      <xdr:spPr>
        <a:xfrm>
          <a:off x="3924300" y="70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285872</xdr:rowOff>
    </xdr:from>
    <xdr:to>
      <xdr:col>19</xdr:col>
      <xdr:colOff>38100</xdr:colOff>
      <xdr:row>36</xdr:row>
      <xdr:rowOff>44572</xdr:rowOff>
    </xdr:to>
    <xdr:sp macro="" textlink="">
      <xdr:nvSpPr>
        <xdr:cNvPr id="136" name="楕円 135"/>
        <xdr:cNvSpPr/>
      </xdr:nvSpPr>
      <xdr:spPr bwMode="auto">
        <a:xfrm>
          <a:off x="3556000" y="689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54749</xdr:rowOff>
    </xdr:from>
    <xdr:ext cx="762000" cy="259045"/>
    <xdr:sp macro="" textlink="">
      <xdr:nvSpPr>
        <xdr:cNvPr id="137" name="テキスト ボックス 136"/>
        <xdr:cNvSpPr txBox="1"/>
      </xdr:nvSpPr>
      <xdr:spPr>
        <a:xfrm>
          <a:off x="3225800" y="666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231236</xdr:rowOff>
    </xdr:from>
    <xdr:to>
      <xdr:col>15</xdr:col>
      <xdr:colOff>101600</xdr:colOff>
      <xdr:row>37</xdr:row>
      <xdr:rowOff>332836</xdr:rowOff>
    </xdr:to>
    <xdr:sp macro="" textlink="">
      <xdr:nvSpPr>
        <xdr:cNvPr id="138" name="楕円 137"/>
        <xdr:cNvSpPr/>
      </xdr:nvSpPr>
      <xdr:spPr bwMode="auto">
        <a:xfrm>
          <a:off x="2857500" y="735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317613</xdr:rowOff>
    </xdr:from>
    <xdr:ext cx="762000" cy="259045"/>
    <xdr:sp macro="" textlink="">
      <xdr:nvSpPr>
        <xdr:cNvPr id="139" name="テキスト ボックス 138"/>
        <xdr:cNvSpPr txBox="1"/>
      </xdr:nvSpPr>
      <xdr:spPr>
        <a:xfrm>
          <a:off x="2527300" y="744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84749</xdr:rowOff>
    </xdr:from>
    <xdr:to>
      <xdr:col>24</xdr:col>
      <xdr:colOff>63500</xdr:colOff>
      <xdr:row>37</xdr:row>
      <xdr:rowOff>90192</xdr:rowOff>
    </xdr:to>
    <xdr:cxnSp macro="">
      <xdr:nvCxnSpPr>
        <xdr:cNvPr id="63" name="直線コネクタ 62"/>
        <xdr:cNvCxnSpPr/>
      </xdr:nvCxnSpPr>
      <xdr:spPr>
        <a:xfrm>
          <a:off x="3797300" y="642839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84749</xdr:rowOff>
    </xdr:from>
    <xdr:to>
      <xdr:col>19</xdr:col>
      <xdr:colOff>177800</xdr:colOff>
      <xdr:row>37</xdr:row>
      <xdr:rowOff>87579</xdr:rowOff>
    </xdr:to>
    <xdr:cxnSp macro="">
      <xdr:nvCxnSpPr>
        <xdr:cNvPr id="66" name="直線コネクタ 65"/>
        <xdr:cNvCxnSpPr/>
      </xdr:nvCxnSpPr>
      <xdr:spPr>
        <a:xfrm flipV="1">
          <a:off x="2908300" y="642839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75779</xdr:rowOff>
    </xdr:from>
    <xdr:to>
      <xdr:col>15</xdr:col>
      <xdr:colOff>50800</xdr:colOff>
      <xdr:row>37</xdr:row>
      <xdr:rowOff>87579</xdr:rowOff>
    </xdr:to>
    <xdr:cxnSp macro="">
      <xdr:nvCxnSpPr>
        <xdr:cNvPr id="69" name="直線コネクタ 68"/>
        <xdr:cNvCxnSpPr/>
      </xdr:nvCxnSpPr>
      <xdr:spPr>
        <a:xfrm>
          <a:off x="2019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75779</xdr:rowOff>
    </xdr:from>
    <xdr:to>
      <xdr:col>10</xdr:col>
      <xdr:colOff>114300</xdr:colOff>
      <xdr:row>37</xdr:row>
      <xdr:rowOff>106880</xdr:rowOff>
    </xdr:to>
    <xdr:cxnSp macro="">
      <xdr:nvCxnSpPr>
        <xdr:cNvPr id="72" name="直線コネクタ 71"/>
        <xdr:cNvCxnSpPr/>
      </xdr:nvCxnSpPr>
      <xdr:spPr>
        <a:xfrm flipV="1">
          <a:off x="1130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39392</xdr:rowOff>
    </xdr:from>
    <xdr:to>
      <xdr:col>24</xdr:col>
      <xdr:colOff>114300</xdr:colOff>
      <xdr:row>37</xdr:row>
      <xdr:rowOff>140992</xdr:rowOff>
    </xdr:to>
    <xdr:sp macro="" textlink="">
      <xdr:nvSpPr>
        <xdr:cNvPr id="82" name="楕円 81"/>
        <xdr:cNvSpPr/>
      </xdr:nvSpPr>
      <xdr:spPr>
        <a:xfrm>
          <a:off x="4584700" y="6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17819</xdr:rowOff>
    </xdr:from>
    <xdr:ext cx="534377" cy="259045"/>
    <xdr:sp macro="" textlink="">
      <xdr:nvSpPr>
        <xdr:cNvPr id="83" name="人件費該当値テキスト"/>
        <xdr:cNvSpPr txBox="1"/>
      </xdr:nvSpPr>
      <xdr:spPr>
        <a:xfrm>
          <a:off x="4686300" y="636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33949</xdr:rowOff>
    </xdr:from>
    <xdr:to>
      <xdr:col>20</xdr:col>
      <xdr:colOff>38100</xdr:colOff>
      <xdr:row>37</xdr:row>
      <xdr:rowOff>135549</xdr:rowOff>
    </xdr:to>
    <xdr:sp macro="" textlink="">
      <xdr:nvSpPr>
        <xdr:cNvPr id="84" name="楕円 83"/>
        <xdr:cNvSpPr/>
      </xdr:nvSpPr>
      <xdr:spPr>
        <a:xfrm>
          <a:off x="37465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126676</xdr:rowOff>
    </xdr:from>
    <xdr:ext cx="534377" cy="259045"/>
    <xdr:sp macro="" textlink="">
      <xdr:nvSpPr>
        <xdr:cNvPr id="85" name="テキスト ボックス 84"/>
        <xdr:cNvSpPr txBox="1"/>
      </xdr:nvSpPr>
      <xdr:spPr>
        <a:xfrm>
          <a:off x="3530111" y="64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36779</xdr:rowOff>
    </xdr:from>
    <xdr:to>
      <xdr:col>15</xdr:col>
      <xdr:colOff>101600</xdr:colOff>
      <xdr:row>37</xdr:row>
      <xdr:rowOff>138379</xdr:rowOff>
    </xdr:to>
    <xdr:sp macro="" textlink="">
      <xdr:nvSpPr>
        <xdr:cNvPr id="86" name="楕円 85"/>
        <xdr:cNvSpPr/>
      </xdr:nvSpPr>
      <xdr:spPr>
        <a:xfrm>
          <a:off x="2857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129506</xdr:rowOff>
    </xdr:from>
    <xdr:ext cx="534377" cy="259045"/>
    <xdr:sp macro="" textlink="">
      <xdr:nvSpPr>
        <xdr:cNvPr id="87" name="テキスト ボックス 86"/>
        <xdr:cNvSpPr txBox="1"/>
      </xdr:nvSpPr>
      <xdr:spPr>
        <a:xfrm>
          <a:off x="2641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24979</xdr:rowOff>
    </xdr:from>
    <xdr:to>
      <xdr:col>10</xdr:col>
      <xdr:colOff>165100</xdr:colOff>
      <xdr:row>37</xdr:row>
      <xdr:rowOff>126579</xdr:rowOff>
    </xdr:to>
    <xdr:sp macro="" textlink="">
      <xdr:nvSpPr>
        <xdr:cNvPr id="88" name="楕円 87"/>
        <xdr:cNvSpPr/>
      </xdr:nvSpPr>
      <xdr:spPr>
        <a:xfrm>
          <a:off x="1968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117706</xdr:rowOff>
    </xdr:from>
    <xdr:ext cx="534377" cy="259045"/>
    <xdr:sp macro="" textlink="">
      <xdr:nvSpPr>
        <xdr:cNvPr id="89" name="テキスト ボックス 88"/>
        <xdr:cNvSpPr txBox="1"/>
      </xdr:nvSpPr>
      <xdr:spPr>
        <a:xfrm>
          <a:off x="1752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56080</xdr:rowOff>
    </xdr:from>
    <xdr:to>
      <xdr:col>6</xdr:col>
      <xdr:colOff>38100</xdr:colOff>
      <xdr:row>37</xdr:row>
      <xdr:rowOff>157680</xdr:rowOff>
    </xdr:to>
    <xdr:sp macro="" textlink="">
      <xdr:nvSpPr>
        <xdr:cNvPr id="90" name="楕円 89"/>
        <xdr:cNvSpPr/>
      </xdr:nvSpPr>
      <xdr:spPr>
        <a:xfrm>
          <a:off x="1079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148807</xdr:rowOff>
    </xdr:from>
    <xdr:ext cx="534377" cy="259045"/>
    <xdr:sp macro="" textlink="">
      <xdr:nvSpPr>
        <xdr:cNvPr id="91" name="テキスト ボックス 90"/>
        <xdr:cNvSpPr txBox="1"/>
      </xdr:nvSpPr>
      <xdr:spPr>
        <a:xfrm>
          <a:off x="863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101936</xdr:rowOff>
    </xdr:from>
    <xdr:to>
      <xdr:col>24</xdr:col>
      <xdr:colOff>63500</xdr:colOff>
      <xdr:row>56</xdr:row>
      <xdr:rowOff>111546</xdr:rowOff>
    </xdr:to>
    <xdr:cxnSp macro="">
      <xdr:nvCxnSpPr>
        <xdr:cNvPr id="118" name="直線コネクタ 117"/>
        <xdr:cNvCxnSpPr/>
      </xdr:nvCxnSpPr>
      <xdr:spPr>
        <a:xfrm>
          <a:off x="3797300" y="9703136"/>
          <a:ext cx="8382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101936</xdr:rowOff>
    </xdr:from>
    <xdr:to>
      <xdr:col>19</xdr:col>
      <xdr:colOff>177800</xdr:colOff>
      <xdr:row>56</xdr:row>
      <xdr:rowOff>128626</xdr:rowOff>
    </xdr:to>
    <xdr:cxnSp macro="">
      <xdr:nvCxnSpPr>
        <xdr:cNvPr id="121" name="直線コネクタ 120"/>
        <xdr:cNvCxnSpPr/>
      </xdr:nvCxnSpPr>
      <xdr:spPr>
        <a:xfrm flipV="1">
          <a:off x="2908300" y="970313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128626</xdr:rowOff>
    </xdr:from>
    <xdr:to>
      <xdr:col>15</xdr:col>
      <xdr:colOff>50800</xdr:colOff>
      <xdr:row>57</xdr:row>
      <xdr:rowOff>789</xdr:rowOff>
    </xdr:to>
    <xdr:cxnSp macro="">
      <xdr:nvCxnSpPr>
        <xdr:cNvPr id="124" name="直線コネクタ 123"/>
        <xdr:cNvCxnSpPr/>
      </xdr:nvCxnSpPr>
      <xdr:spPr>
        <a:xfrm flipV="1">
          <a:off x="2019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789</xdr:rowOff>
    </xdr:from>
    <xdr:to>
      <xdr:col>10</xdr:col>
      <xdr:colOff>114300</xdr:colOff>
      <xdr:row>57</xdr:row>
      <xdr:rowOff>14354</xdr:rowOff>
    </xdr:to>
    <xdr:cxnSp macro="">
      <xdr:nvCxnSpPr>
        <xdr:cNvPr id="127" name="直線コネクタ 126"/>
        <xdr:cNvCxnSpPr/>
      </xdr:nvCxnSpPr>
      <xdr:spPr>
        <a:xfrm flipV="1">
          <a:off x="1130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60746</xdr:rowOff>
    </xdr:from>
    <xdr:to>
      <xdr:col>24</xdr:col>
      <xdr:colOff>114300</xdr:colOff>
      <xdr:row>56</xdr:row>
      <xdr:rowOff>162346</xdr:rowOff>
    </xdr:to>
    <xdr:sp macro="" textlink="">
      <xdr:nvSpPr>
        <xdr:cNvPr id="137" name="楕円 136"/>
        <xdr:cNvSpPr/>
      </xdr:nvSpPr>
      <xdr:spPr>
        <a:xfrm>
          <a:off x="4584700" y="96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51136</xdr:rowOff>
    </xdr:from>
    <xdr:to>
      <xdr:col>20</xdr:col>
      <xdr:colOff>38100</xdr:colOff>
      <xdr:row>56</xdr:row>
      <xdr:rowOff>152736</xdr:rowOff>
    </xdr:to>
    <xdr:sp macro="" textlink="">
      <xdr:nvSpPr>
        <xdr:cNvPr id="139" name="楕円 138"/>
        <xdr:cNvSpPr/>
      </xdr:nvSpPr>
      <xdr:spPr>
        <a:xfrm>
          <a:off x="37465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143863</xdr:rowOff>
    </xdr:from>
    <xdr:ext cx="534377" cy="259045"/>
    <xdr:sp macro="" textlink="">
      <xdr:nvSpPr>
        <xdr:cNvPr id="140" name="テキスト ボックス 139"/>
        <xdr:cNvSpPr txBox="1"/>
      </xdr:nvSpPr>
      <xdr:spPr>
        <a:xfrm>
          <a:off x="3530111" y="97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77826</xdr:rowOff>
    </xdr:from>
    <xdr:to>
      <xdr:col>15</xdr:col>
      <xdr:colOff>101600</xdr:colOff>
      <xdr:row>57</xdr:row>
      <xdr:rowOff>7976</xdr:rowOff>
    </xdr:to>
    <xdr:sp macro="" textlink="">
      <xdr:nvSpPr>
        <xdr:cNvPr id="141" name="楕円 140"/>
        <xdr:cNvSpPr/>
      </xdr:nvSpPr>
      <xdr:spPr>
        <a:xfrm>
          <a:off x="2857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170553</xdr:rowOff>
    </xdr:from>
    <xdr:ext cx="534377" cy="259045"/>
    <xdr:sp macro="" textlink="">
      <xdr:nvSpPr>
        <xdr:cNvPr id="142" name="テキスト ボックス 141"/>
        <xdr:cNvSpPr txBox="1"/>
      </xdr:nvSpPr>
      <xdr:spPr>
        <a:xfrm>
          <a:off x="2641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121439</xdr:rowOff>
    </xdr:from>
    <xdr:to>
      <xdr:col>10</xdr:col>
      <xdr:colOff>165100</xdr:colOff>
      <xdr:row>57</xdr:row>
      <xdr:rowOff>51589</xdr:rowOff>
    </xdr:to>
    <xdr:sp macro="" textlink="">
      <xdr:nvSpPr>
        <xdr:cNvPr id="143" name="楕円 142"/>
        <xdr:cNvSpPr/>
      </xdr:nvSpPr>
      <xdr:spPr>
        <a:xfrm>
          <a:off x="1968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42716</xdr:rowOff>
    </xdr:from>
    <xdr:ext cx="534377" cy="259045"/>
    <xdr:sp macro="" textlink="">
      <xdr:nvSpPr>
        <xdr:cNvPr id="144" name="テキスト ボックス 143"/>
        <xdr:cNvSpPr txBox="1"/>
      </xdr:nvSpPr>
      <xdr:spPr>
        <a:xfrm>
          <a:off x="1752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135004</xdr:rowOff>
    </xdr:from>
    <xdr:to>
      <xdr:col>6</xdr:col>
      <xdr:colOff>38100</xdr:colOff>
      <xdr:row>57</xdr:row>
      <xdr:rowOff>65154</xdr:rowOff>
    </xdr:to>
    <xdr:sp macro="" textlink="">
      <xdr:nvSpPr>
        <xdr:cNvPr id="145" name="楕円 144"/>
        <xdr:cNvSpPr/>
      </xdr:nvSpPr>
      <xdr:spPr>
        <a:xfrm>
          <a:off x="1079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56281</xdr:rowOff>
    </xdr:from>
    <xdr:ext cx="534377" cy="259045"/>
    <xdr:sp macro="" textlink="">
      <xdr:nvSpPr>
        <xdr:cNvPr id="146" name="テキスト ボックス 145"/>
        <xdr:cNvSpPr txBox="1"/>
      </xdr:nvSpPr>
      <xdr:spPr>
        <a:xfrm>
          <a:off x="863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55727</xdr:rowOff>
    </xdr:from>
    <xdr:to>
      <xdr:col>24</xdr:col>
      <xdr:colOff>63500</xdr:colOff>
      <xdr:row>77</xdr:row>
      <xdr:rowOff>58319</xdr:rowOff>
    </xdr:to>
    <xdr:cxnSp macro="">
      <xdr:nvCxnSpPr>
        <xdr:cNvPr id="175" name="直線コネクタ 174"/>
        <xdr:cNvCxnSpPr/>
      </xdr:nvCxnSpPr>
      <xdr:spPr>
        <a:xfrm flipV="1">
          <a:off x="3797300" y="13257377"/>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39497</xdr:rowOff>
    </xdr:from>
    <xdr:to>
      <xdr:col>19</xdr:col>
      <xdr:colOff>177800</xdr:colOff>
      <xdr:row>77</xdr:row>
      <xdr:rowOff>58319</xdr:rowOff>
    </xdr:to>
    <xdr:cxnSp macro="">
      <xdr:nvCxnSpPr>
        <xdr:cNvPr id="178" name="直線コネクタ 177"/>
        <xdr:cNvCxnSpPr/>
      </xdr:nvCxnSpPr>
      <xdr:spPr>
        <a:xfrm>
          <a:off x="2908300" y="1324114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25476</xdr:rowOff>
    </xdr:from>
    <xdr:to>
      <xdr:col>15</xdr:col>
      <xdr:colOff>50800</xdr:colOff>
      <xdr:row>77</xdr:row>
      <xdr:rowOff>39497</xdr:rowOff>
    </xdr:to>
    <xdr:cxnSp macro="">
      <xdr:nvCxnSpPr>
        <xdr:cNvPr id="181" name="直線コネクタ 180"/>
        <xdr:cNvCxnSpPr/>
      </xdr:nvCxnSpPr>
      <xdr:spPr>
        <a:xfrm>
          <a:off x="2019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25476</xdr:rowOff>
    </xdr:from>
    <xdr:to>
      <xdr:col>10</xdr:col>
      <xdr:colOff>114300</xdr:colOff>
      <xdr:row>77</xdr:row>
      <xdr:rowOff>48870</xdr:rowOff>
    </xdr:to>
    <xdr:cxnSp macro="">
      <xdr:nvCxnSpPr>
        <xdr:cNvPr id="184" name="直線コネクタ 183"/>
        <xdr:cNvCxnSpPr/>
      </xdr:nvCxnSpPr>
      <xdr:spPr>
        <a:xfrm flipV="1">
          <a:off x="1130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4927</xdr:rowOff>
    </xdr:from>
    <xdr:to>
      <xdr:col>24</xdr:col>
      <xdr:colOff>114300</xdr:colOff>
      <xdr:row>77</xdr:row>
      <xdr:rowOff>106527</xdr:rowOff>
    </xdr:to>
    <xdr:sp macro="" textlink="">
      <xdr:nvSpPr>
        <xdr:cNvPr id="194" name="楕円 193"/>
        <xdr:cNvSpPr/>
      </xdr:nvSpPr>
      <xdr:spPr>
        <a:xfrm>
          <a:off x="45847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27804</xdr:rowOff>
    </xdr:from>
    <xdr:ext cx="469744" cy="259045"/>
    <xdr:sp macro="" textlink="">
      <xdr:nvSpPr>
        <xdr:cNvPr id="195" name="維持補修費該当値テキスト"/>
        <xdr:cNvSpPr txBox="1"/>
      </xdr:nvSpPr>
      <xdr:spPr>
        <a:xfrm>
          <a:off x="4686300" y="130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7519</xdr:rowOff>
    </xdr:from>
    <xdr:to>
      <xdr:col>20</xdr:col>
      <xdr:colOff>38100</xdr:colOff>
      <xdr:row>77</xdr:row>
      <xdr:rowOff>109119</xdr:rowOff>
    </xdr:to>
    <xdr:sp macro="" textlink="">
      <xdr:nvSpPr>
        <xdr:cNvPr id="196" name="楕円 195"/>
        <xdr:cNvSpPr/>
      </xdr:nvSpPr>
      <xdr:spPr>
        <a:xfrm>
          <a:off x="3746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125646</xdr:rowOff>
    </xdr:from>
    <xdr:ext cx="469744" cy="259045"/>
    <xdr:sp macro="" textlink="">
      <xdr:nvSpPr>
        <xdr:cNvPr id="197" name="テキスト ボックス 196"/>
        <xdr:cNvSpPr txBox="1"/>
      </xdr:nvSpPr>
      <xdr:spPr>
        <a:xfrm>
          <a:off x="3562428" y="129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160147</xdr:rowOff>
    </xdr:from>
    <xdr:to>
      <xdr:col>15</xdr:col>
      <xdr:colOff>101600</xdr:colOff>
      <xdr:row>77</xdr:row>
      <xdr:rowOff>90297</xdr:rowOff>
    </xdr:to>
    <xdr:sp macro="" textlink="">
      <xdr:nvSpPr>
        <xdr:cNvPr id="198" name="楕円 197"/>
        <xdr:cNvSpPr/>
      </xdr:nvSpPr>
      <xdr:spPr>
        <a:xfrm>
          <a:off x="2857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106824</xdr:rowOff>
    </xdr:from>
    <xdr:ext cx="469744" cy="259045"/>
    <xdr:sp macro="" textlink="">
      <xdr:nvSpPr>
        <xdr:cNvPr id="199" name="テキスト ボックス 198"/>
        <xdr:cNvSpPr txBox="1"/>
      </xdr:nvSpPr>
      <xdr:spPr>
        <a:xfrm>
          <a:off x="2673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146126</xdr:rowOff>
    </xdr:from>
    <xdr:to>
      <xdr:col>10</xdr:col>
      <xdr:colOff>165100</xdr:colOff>
      <xdr:row>77</xdr:row>
      <xdr:rowOff>76276</xdr:rowOff>
    </xdr:to>
    <xdr:sp macro="" textlink="">
      <xdr:nvSpPr>
        <xdr:cNvPr id="200" name="楕円 199"/>
        <xdr:cNvSpPr/>
      </xdr:nvSpPr>
      <xdr:spPr>
        <a:xfrm>
          <a:off x="1968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92803</xdr:rowOff>
    </xdr:from>
    <xdr:ext cx="469744" cy="259045"/>
    <xdr:sp macro="" textlink="">
      <xdr:nvSpPr>
        <xdr:cNvPr id="201" name="テキスト ボックス 200"/>
        <xdr:cNvSpPr txBox="1"/>
      </xdr:nvSpPr>
      <xdr:spPr>
        <a:xfrm>
          <a:off x="1784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169520</xdr:rowOff>
    </xdr:from>
    <xdr:to>
      <xdr:col>6</xdr:col>
      <xdr:colOff>38100</xdr:colOff>
      <xdr:row>77</xdr:row>
      <xdr:rowOff>99670</xdr:rowOff>
    </xdr:to>
    <xdr:sp macro="" textlink="">
      <xdr:nvSpPr>
        <xdr:cNvPr id="202" name="楕円 201"/>
        <xdr:cNvSpPr/>
      </xdr:nvSpPr>
      <xdr:spPr>
        <a:xfrm>
          <a:off x="1079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116197</xdr:rowOff>
    </xdr:from>
    <xdr:ext cx="469744" cy="259045"/>
    <xdr:sp macro="" textlink="">
      <xdr:nvSpPr>
        <xdr:cNvPr id="203" name="テキスト ボックス 202"/>
        <xdr:cNvSpPr txBox="1"/>
      </xdr:nvSpPr>
      <xdr:spPr>
        <a:xfrm>
          <a:off x="895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54639</xdr:rowOff>
    </xdr:from>
    <xdr:to>
      <xdr:col>24</xdr:col>
      <xdr:colOff>63500</xdr:colOff>
      <xdr:row>91</xdr:row>
      <xdr:rowOff>168343</xdr:rowOff>
    </xdr:to>
    <xdr:cxnSp macro="">
      <xdr:nvCxnSpPr>
        <xdr:cNvPr id="231" name="直線コネクタ 230"/>
        <xdr:cNvCxnSpPr/>
      </xdr:nvCxnSpPr>
      <xdr:spPr>
        <a:xfrm flipV="1">
          <a:off x="3797300" y="15485139"/>
          <a:ext cx="838200" cy="2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102050</xdr:rowOff>
    </xdr:from>
    <xdr:to>
      <xdr:col>19</xdr:col>
      <xdr:colOff>177800</xdr:colOff>
      <xdr:row>91</xdr:row>
      <xdr:rowOff>168343</xdr:rowOff>
    </xdr:to>
    <xdr:cxnSp macro="">
      <xdr:nvCxnSpPr>
        <xdr:cNvPr id="234" name="直線コネクタ 233"/>
        <xdr:cNvCxnSpPr/>
      </xdr:nvCxnSpPr>
      <xdr:spPr>
        <a:xfrm>
          <a:off x="2908300" y="15532550"/>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102050</xdr:rowOff>
    </xdr:from>
    <xdr:to>
      <xdr:col>15</xdr:col>
      <xdr:colOff>50800</xdr:colOff>
      <xdr:row>94</xdr:row>
      <xdr:rowOff>51643</xdr:rowOff>
    </xdr:to>
    <xdr:cxnSp macro="">
      <xdr:nvCxnSpPr>
        <xdr:cNvPr id="237" name="直線コネクタ 236"/>
        <xdr:cNvCxnSpPr/>
      </xdr:nvCxnSpPr>
      <xdr:spPr>
        <a:xfrm flipV="1">
          <a:off x="2019300" y="15532550"/>
          <a:ext cx="889000" cy="6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51643</xdr:rowOff>
    </xdr:from>
    <xdr:to>
      <xdr:col>10</xdr:col>
      <xdr:colOff>114300</xdr:colOff>
      <xdr:row>94</xdr:row>
      <xdr:rowOff>163771</xdr:rowOff>
    </xdr:to>
    <xdr:cxnSp macro="">
      <xdr:nvCxnSpPr>
        <xdr:cNvPr id="240" name="直線コネクタ 239"/>
        <xdr:cNvCxnSpPr/>
      </xdr:nvCxnSpPr>
      <xdr:spPr>
        <a:xfrm flipV="1">
          <a:off x="1130300" y="1616794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3839</xdr:rowOff>
    </xdr:from>
    <xdr:to>
      <xdr:col>24</xdr:col>
      <xdr:colOff>114300</xdr:colOff>
      <xdr:row>90</xdr:row>
      <xdr:rowOff>105439</xdr:rowOff>
    </xdr:to>
    <xdr:sp macro="" textlink="">
      <xdr:nvSpPr>
        <xdr:cNvPr id="250" name="楕円 249"/>
        <xdr:cNvSpPr/>
      </xdr:nvSpPr>
      <xdr:spPr>
        <a:xfrm>
          <a:off x="4584700" y="154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115812</xdr:rowOff>
    </xdr:from>
    <xdr:ext cx="599010" cy="259045"/>
    <xdr:sp macro="" textlink="">
      <xdr:nvSpPr>
        <xdr:cNvPr id="251" name="扶助費該当値テキスト"/>
        <xdr:cNvSpPr txBox="1"/>
      </xdr:nvSpPr>
      <xdr:spPr>
        <a:xfrm>
          <a:off x="4686300" y="153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117543</xdr:rowOff>
    </xdr:from>
    <xdr:to>
      <xdr:col>20</xdr:col>
      <xdr:colOff>38100</xdr:colOff>
      <xdr:row>92</xdr:row>
      <xdr:rowOff>47693</xdr:rowOff>
    </xdr:to>
    <xdr:sp macro="" textlink="">
      <xdr:nvSpPr>
        <xdr:cNvPr id="252" name="楕円 251"/>
        <xdr:cNvSpPr/>
      </xdr:nvSpPr>
      <xdr:spPr>
        <a:xfrm>
          <a:off x="3746500" y="157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64220</xdr:rowOff>
    </xdr:from>
    <xdr:ext cx="599010" cy="259045"/>
    <xdr:sp macro="" textlink="">
      <xdr:nvSpPr>
        <xdr:cNvPr id="253" name="テキスト ボックス 252"/>
        <xdr:cNvSpPr txBox="1"/>
      </xdr:nvSpPr>
      <xdr:spPr>
        <a:xfrm>
          <a:off x="3497795" y="1549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51250</xdr:rowOff>
    </xdr:from>
    <xdr:to>
      <xdr:col>15</xdr:col>
      <xdr:colOff>101600</xdr:colOff>
      <xdr:row>90</xdr:row>
      <xdr:rowOff>152850</xdr:rowOff>
    </xdr:to>
    <xdr:sp macro="" textlink="">
      <xdr:nvSpPr>
        <xdr:cNvPr id="254" name="楕円 253"/>
        <xdr:cNvSpPr/>
      </xdr:nvSpPr>
      <xdr:spPr>
        <a:xfrm>
          <a:off x="2857500" y="154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169377</xdr:rowOff>
    </xdr:from>
    <xdr:ext cx="599010" cy="259045"/>
    <xdr:sp macro="" textlink="">
      <xdr:nvSpPr>
        <xdr:cNvPr id="255" name="テキスト ボックス 254"/>
        <xdr:cNvSpPr txBox="1"/>
      </xdr:nvSpPr>
      <xdr:spPr>
        <a:xfrm>
          <a:off x="2608795" y="152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843</xdr:rowOff>
    </xdr:from>
    <xdr:to>
      <xdr:col>10</xdr:col>
      <xdr:colOff>165100</xdr:colOff>
      <xdr:row>94</xdr:row>
      <xdr:rowOff>102443</xdr:rowOff>
    </xdr:to>
    <xdr:sp macro="" textlink="">
      <xdr:nvSpPr>
        <xdr:cNvPr id="256" name="楕円 255"/>
        <xdr:cNvSpPr/>
      </xdr:nvSpPr>
      <xdr:spPr>
        <a:xfrm>
          <a:off x="19685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118970</xdr:rowOff>
    </xdr:from>
    <xdr:ext cx="599010" cy="259045"/>
    <xdr:sp macro="" textlink="">
      <xdr:nvSpPr>
        <xdr:cNvPr id="257" name="テキスト ボックス 256"/>
        <xdr:cNvSpPr txBox="1"/>
      </xdr:nvSpPr>
      <xdr:spPr>
        <a:xfrm>
          <a:off x="1719795" y="158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112971</xdr:rowOff>
    </xdr:from>
    <xdr:to>
      <xdr:col>6</xdr:col>
      <xdr:colOff>38100</xdr:colOff>
      <xdr:row>95</xdr:row>
      <xdr:rowOff>43121</xdr:rowOff>
    </xdr:to>
    <xdr:sp macro="" textlink="">
      <xdr:nvSpPr>
        <xdr:cNvPr id="258" name="楕円 257"/>
        <xdr:cNvSpPr/>
      </xdr:nvSpPr>
      <xdr:spPr>
        <a:xfrm>
          <a:off x="1079500" y="162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59648</xdr:rowOff>
    </xdr:from>
    <xdr:ext cx="599010" cy="259045"/>
    <xdr:sp macro="" textlink="">
      <xdr:nvSpPr>
        <xdr:cNvPr id="259" name="テキスト ボックス 258"/>
        <xdr:cNvSpPr txBox="1"/>
      </xdr:nvSpPr>
      <xdr:spPr>
        <a:xfrm>
          <a:off x="830795" y="160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109245</xdr:rowOff>
    </xdr:from>
    <xdr:to>
      <xdr:col>55</xdr:col>
      <xdr:colOff>0</xdr:colOff>
      <xdr:row>36</xdr:row>
      <xdr:rowOff>124358</xdr:rowOff>
    </xdr:to>
    <xdr:cxnSp macro="">
      <xdr:nvCxnSpPr>
        <xdr:cNvPr id="288" name="直線コネクタ 287"/>
        <xdr:cNvCxnSpPr/>
      </xdr:nvCxnSpPr>
      <xdr:spPr>
        <a:xfrm flipV="1">
          <a:off x="9639300" y="6281445"/>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124358</xdr:rowOff>
    </xdr:from>
    <xdr:to>
      <xdr:col>50</xdr:col>
      <xdr:colOff>114300</xdr:colOff>
      <xdr:row>37</xdr:row>
      <xdr:rowOff>60287</xdr:rowOff>
    </xdr:to>
    <xdr:cxnSp macro="">
      <xdr:nvCxnSpPr>
        <xdr:cNvPr id="291" name="直線コネクタ 290"/>
        <xdr:cNvCxnSpPr/>
      </xdr:nvCxnSpPr>
      <xdr:spPr>
        <a:xfrm flipV="1">
          <a:off x="8750300" y="6296558"/>
          <a:ext cx="8890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127965</xdr:rowOff>
    </xdr:from>
    <xdr:to>
      <xdr:col>45</xdr:col>
      <xdr:colOff>177800</xdr:colOff>
      <xdr:row>37</xdr:row>
      <xdr:rowOff>60287</xdr:rowOff>
    </xdr:to>
    <xdr:cxnSp macro="">
      <xdr:nvCxnSpPr>
        <xdr:cNvPr id="294" name="直線コネクタ 293"/>
        <xdr:cNvCxnSpPr/>
      </xdr:nvCxnSpPr>
      <xdr:spPr>
        <a:xfrm>
          <a:off x="7861300" y="5100015"/>
          <a:ext cx="8890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127965</xdr:rowOff>
    </xdr:from>
    <xdr:to>
      <xdr:col>41</xdr:col>
      <xdr:colOff>50800</xdr:colOff>
      <xdr:row>37</xdr:row>
      <xdr:rowOff>106007</xdr:rowOff>
    </xdr:to>
    <xdr:cxnSp macro="">
      <xdr:nvCxnSpPr>
        <xdr:cNvPr id="297" name="直線コネクタ 296"/>
        <xdr:cNvCxnSpPr/>
      </xdr:nvCxnSpPr>
      <xdr:spPr>
        <a:xfrm flipV="1">
          <a:off x="6972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22013</xdr:rowOff>
    </xdr:from>
    <xdr:ext cx="599010" cy="259045"/>
    <xdr:sp macro="" textlink="">
      <xdr:nvSpPr>
        <xdr:cNvPr id="299" name="テキスト ボックス 298"/>
        <xdr:cNvSpPr txBox="1"/>
      </xdr:nvSpPr>
      <xdr:spPr>
        <a:xfrm>
          <a:off x="7561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58445</xdr:rowOff>
    </xdr:from>
    <xdr:to>
      <xdr:col>55</xdr:col>
      <xdr:colOff>50800</xdr:colOff>
      <xdr:row>36</xdr:row>
      <xdr:rowOff>160045</xdr:rowOff>
    </xdr:to>
    <xdr:sp macro="" textlink="">
      <xdr:nvSpPr>
        <xdr:cNvPr id="307" name="楕円 306"/>
        <xdr:cNvSpPr/>
      </xdr:nvSpPr>
      <xdr:spPr>
        <a:xfrm>
          <a:off x="10426700" y="62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32071</xdr:rowOff>
    </xdr:from>
    <xdr:ext cx="534377" cy="259045"/>
    <xdr:sp macro="" textlink="">
      <xdr:nvSpPr>
        <xdr:cNvPr id="308" name="補助費等該当値テキスト"/>
        <xdr:cNvSpPr txBox="1"/>
      </xdr:nvSpPr>
      <xdr:spPr>
        <a:xfrm>
          <a:off x="10528300" y="62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73558</xdr:rowOff>
    </xdr:from>
    <xdr:to>
      <xdr:col>50</xdr:col>
      <xdr:colOff>165100</xdr:colOff>
      <xdr:row>37</xdr:row>
      <xdr:rowOff>3708</xdr:rowOff>
    </xdr:to>
    <xdr:sp macro="" textlink="">
      <xdr:nvSpPr>
        <xdr:cNvPr id="309" name="楕円 308"/>
        <xdr:cNvSpPr/>
      </xdr:nvSpPr>
      <xdr:spPr>
        <a:xfrm>
          <a:off x="9588500" y="62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166285</xdr:rowOff>
    </xdr:from>
    <xdr:ext cx="534377" cy="259045"/>
    <xdr:sp macro="" textlink="">
      <xdr:nvSpPr>
        <xdr:cNvPr id="310" name="テキスト ボックス 309"/>
        <xdr:cNvSpPr txBox="1"/>
      </xdr:nvSpPr>
      <xdr:spPr>
        <a:xfrm>
          <a:off x="9372111" y="63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9487</xdr:rowOff>
    </xdr:from>
    <xdr:to>
      <xdr:col>46</xdr:col>
      <xdr:colOff>38100</xdr:colOff>
      <xdr:row>37</xdr:row>
      <xdr:rowOff>111087</xdr:rowOff>
    </xdr:to>
    <xdr:sp macro="" textlink="">
      <xdr:nvSpPr>
        <xdr:cNvPr id="311" name="楕円 310"/>
        <xdr:cNvSpPr/>
      </xdr:nvSpPr>
      <xdr:spPr>
        <a:xfrm>
          <a:off x="86995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102214</xdr:rowOff>
    </xdr:from>
    <xdr:ext cx="534377" cy="259045"/>
    <xdr:sp macro="" textlink="">
      <xdr:nvSpPr>
        <xdr:cNvPr id="312" name="テキスト ボックス 311"/>
        <xdr:cNvSpPr txBox="1"/>
      </xdr:nvSpPr>
      <xdr:spPr>
        <a:xfrm>
          <a:off x="8483111" y="64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77165</xdr:rowOff>
    </xdr:from>
    <xdr:to>
      <xdr:col>41</xdr:col>
      <xdr:colOff>101600</xdr:colOff>
      <xdr:row>30</xdr:row>
      <xdr:rowOff>7315</xdr:rowOff>
    </xdr:to>
    <xdr:sp macro="" textlink="">
      <xdr:nvSpPr>
        <xdr:cNvPr id="313" name="楕円 312"/>
        <xdr:cNvSpPr/>
      </xdr:nvSpPr>
      <xdr:spPr>
        <a:xfrm>
          <a:off x="7810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23842</xdr:rowOff>
    </xdr:from>
    <xdr:ext cx="599010" cy="259045"/>
    <xdr:sp macro="" textlink="">
      <xdr:nvSpPr>
        <xdr:cNvPr id="314" name="テキスト ボックス 313"/>
        <xdr:cNvSpPr txBox="1"/>
      </xdr:nvSpPr>
      <xdr:spPr>
        <a:xfrm>
          <a:off x="7561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55207</xdr:rowOff>
    </xdr:from>
    <xdr:to>
      <xdr:col>36</xdr:col>
      <xdr:colOff>165100</xdr:colOff>
      <xdr:row>37</xdr:row>
      <xdr:rowOff>156807</xdr:rowOff>
    </xdr:to>
    <xdr:sp macro="" textlink="">
      <xdr:nvSpPr>
        <xdr:cNvPr id="315" name="楕円 314"/>
        <xdr:cNvSpPr/>
      </xdr:nvSpPr>
      <xdr:spPr>
        <a:xfrm>
          <a:off x="6921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147934</xdr:rowOff>
    </xdr:from>
    <xdr:ext cx="534377" cy="259045"/>
    <xdr:sp macro="" textlink="">
      <xdr:nvSpPr>
        <xdr:cNvPr id="316" name="テキスト ボックス 315"/>
        <xdr:cNvSpPr txBox="1"/>
      </xdr:nvSpPr>
      <xdr:spPr>
        <a:xfrm>
          <a:off x="6705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25203</xdr:rowOff>
    </xdr:from>
    <xdr:to>
      <xdr:col>55</xdr:col>
      <xdr:colOff>0</xdr:colOff>
      <xdr:row>57</xdr:row>
      <xdr:rowOff>36359</xdr:rowOff>
    </xdr:to>
    <xdr:cxnSp macro="">
      <xdr:nvCxnSpPr>
        <xdr:cNvPr id="343" name="直線コネクタ 342"/>
        <xdr:cNvCxnSpPr/>
      </xdr:nvCxnSpPr>
      <xdr:spPr>
        <a:xfrm flipV="1">
          <a:off x="9639300" y="9454953"/>
          <a:ext cx="838200" cy="3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36359</xdr:rowOff>
    </xdr:from>
    <xdr:to>
      <xdr:col>50</xdr:col>
      <xdr:colOff>114300</xdr:colOff>
      <xdr:row>57</xdr:row>
      <xdr:rowOff>50752</xdr:rowOff>
    </xdr:to>
    <xdr:cxnSp macro="">
      <xdr:nvCxnSpPr>
        <xdr:cNvPr id="346" name="直線コネクタ 345"/>
        <xdr:cNvCxnSpPr/>
      </xdr:nvCxnSpPr>
      <xdr:spPr>
        <a:xfrm flipV="1">
          <a:off x="8750300" y="9809009"/>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164256</xdr:rowOff>
    </xdr:from>
    <xdr:to>
      <xdr:col>45</xdr:col>
      <xdr:colOff>177800</xdr:colOff>
      <xdr:row>57</xdr:row>
      <xdr:rowOff>50752</xdr:rowOff>
    </xdr:to>
    <xdr:cxnSp macro="">
      <xdr:nvCxnSpPr>
        <xdr:cNvPr id="349" name="直線コネクタ 348"/>
        <xdr:cNvCxnSpPr/>
      </xdr:nvCxnSpPr>
      <xdr:spPr>
        <a:xfrm>
          <a:off x="7861300" y="9765456"/>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164256</xdr:rowOff>
    </xdr:from>
    <xdr:to>
      <xdr:col>41</xdr:col>
      <xdr:colOff>50800</xdr:colOff>
      <xdr:row>57</xdr:row>
      <xdr:rowOff>65131</xdr:rowOff>
    </xdr:to>
    <xdr:cxnSp macro="">
      <xdr:nvCxnSpPr>
        <xdr:cNvPr id="352" name="直線コネクタ 351"/>
        <xdr:cNvCxnSpPr/>
      </xdr:nvCxnSpPr>
      <xdr:spPr>
        <a:xfrm flipV="1">
          <a:off x="6972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4" name="テキスト ボックス 353"/>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145853</xdr:rowOff>
    </xdr:from>
    <xdr:to>
      <xdr:col>55</xdr:col>
      <xdr:colOff>50800</xdr:colOff>
      <xdr:row>55</xdr:row>
      <xdr:rowOff>76003</xdr:rowOff>
    </xdr:to>
    <xdr:sp macro="" textlink="">
      <xdr:nvSpPr>
        <xdr:cNvPr id="362" name="楕円 361"/>
        <xdr:cNvSpPr/>
      </xdr:nvSpPr>
      <xdr:spPr>
        <a:xfrm>
          <a:off x="10426700" y="9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168730</xdr:rowOff>
    </xdr:from>
    <xdr:ext cx="599010" cy="259045"/>
    <xdr:sp macro="" textlink="">
      <xdr:nvSpPr>
        <xdr:cNvPr id="363" name="普通建設事業費該当値テキスト"/>
        <xdr:cNvSpPr txBox="1"/>
      </xdr:nvSpPr>
      <xdr:spPr>
        <a:xfrm>
          <a:off x="10528300" y="925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157009</xdr:rowOff>
    </xdr:from>
    <xdr:to>
      <xdr:col>50</xdr:col>
      <xdr:colOff>165100</xdr:colOff>
      <xdr:row>57</xdr:row>
      <xdr:rowOff>87159</xdr:rowOff>
    </xdr:to>
    <xdr:sp macro="" textlink="">
      <xdr:nvSpPr>
        <xdr:cNvPr id="364" name="楕円 363"/>
        <xdr:cNvSpPr/>
      </xdr:nvSpPr>
      <xdr:spPr>
        <a:xfrm>
          <a:off x="9588500" y="97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103686</xdr:rowOff>
    </xdr:from>
    <xdr:ext cx="534377" cy="259045"/>
    <xdr:sp macro="" textlink="">
      <xdr:nvSpPr>
        <xdr:cNvPr id="365" name="テキスト ボックス 364"/>
        <xdr:cNvSpPr txBox="1"/>
      </xdr:nvSpPr>
      <xdr:spPr>
        <a:xfrm>
          <a:off x="9372111" y="95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171402</xdr:rowOff>
    </xdr:from>
    <xdr:to>
      <xdr:col>46</xdr:col>
      <xdr:colOff>38100</xdr:colOff>
      <xdr:row>57</xdr:row>
      <xdr:rowOff>101552</xdr:rowOff>
    </xdr:to>
    <xdr:sp macro="" textlink="">
      <xdr:nvSpPr>
        <xdr:cNvPr id="366" name="楕円 365"/>
        <xdr:cNvSpPr/>
      </xdr:nvSpPr>
      <xdr:spPr>
        <a:xfrm>
          <a:off x="8699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118079</xdr:rowOff>
    </xdr:from>
    <xdr:ext cx="534377" cy="259045"/>
    <xdr:sp macro="" textlink="">
      <xdr:nvSpPr>
        <xdr:cNvPr id="367" name="テキスト ボックス 366"/>
        <xdr:cNvSpPr txBox="1"/>
      </xdr:nvSpPr>
      <xdr:spPr>
        <a:xfrm>
          <a:off x="8483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113456</xdr:rowOff>
    </xdr:from>
    <xdr:to>
      <xdr:col>41</xdr:col>
      <xdr:colOff>101600</xdr:colOff>
      <xdr:row>57</xdr:row>
      <xdr:rowOff>43606</xdr:rowOff>
    </xdr:to>
    <xdr:sp macro="" textlink="">
      <xdr:nvSpPr>
        <xdr:cNvPr id="368" name="楕円 367"/>
        <xdr:cNvSpPr/>
      </xdr:nvSpPr>
      <xdr:spPr>
        <a:xfrm>
          <a:off x="7810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60133</xdr:rowOff>
    </xdr:from>
    <xdr:ext cx="534377" cy="259045"/>
    <xdr:sp macro="" textlink="">
      <xdr:nvSpPr>
        <xdr:cNvPr id="369" name="テキスト ボックス 368"/>
        <xdr:cNvSpPr txBox="1"/>
      </xdr:nvSpPr>
      <xdr:spPr>
        <a:xfrm>
          <a:off x="7594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14331</xdr:rowOff>
    </xdr:from>
    <xdr:to>
      <xdr:col>36</xdr:col>
      <xdr:colOff>165100</xdr:colOff>
      <xdr:row>57</xdr:row>
      <xdr:rowOff>115931</xdr:rowOff>
    </xdr:to>
    <xdr:sp macro="" textlink="">
      <xdr:nvSpPr>
        <xdr:cNvPr id="370" name="楕円 369"/>
        <xdr:cNvSpPr/>
      </xdr:nvSpPr>
      <xdr:spPr>
        <a:xfrm>
          <a:off x="6921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132458</xdr:rowOff>
    </xdr:from>
    <xdr:ext cx="534377" cy="259045"/>
    <xdr:sp macro="" textlink="">
      <xdr:nvSpPr>
        <xdr:cNvPr id="371" name="テキスト ボックス 370"/>
        <xdr:cNvSpPr txBox="1"/>
      </xdr:nvSpPr>
      <xdr:spPr>
        <a:xfrm>
          <a:off x="6705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130378</xdr:rowOff>
    </xdr:from>
    <xdr:to>
      <xdr:col>55</xdr:col>
      <xdr:colOff>0</xdr:colOff>
      <xdr:row>78</xdr:row>
      <xdr:rowOff>60807</xdr:rowOff>
    </xdr:to>
    <xdr:cxnSp macro="">
      <xdr:nvCxnSpPr>
        <xdr:cNvPr id="400" name="直線コネクタ 399"/>
        <xdr:cNvCxnSpPr/>
      </xdr:nvCxnSpPr>
      <xdr:spPr>
        <a:xfrm flipV="1">
          <a:off x="9639300" y="13332028"/>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1" name="普通建設事業費 （ うち新規整備　）平均値テキスト"/>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153403</xdr:rowOff>
    </xdr:from>
    <xdr:to>
      <xdr:col>50</xdr:col>
      <xdr:colOff>114300</xdr:colOff>
      <xdr:row>78</xdr:row>
      <xdr:rowOff>60807</xdr:rowOff>
    </xdr:to>
    <xdr:cxnSp macro="">
      <xdr:nvCxnSpPr>
        <xdr:cNvPr id="403" name="直線コネクタ 402"/>
        <xdr:cNvCxnSpPr/>
      </xdr:nvCxnSpPr>
      <xdr:spPr>
        <a:xfrm>
          <a:off x="8750300" y="13355053"/>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5" name="テキスト ボックス 404"/>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153403</xdr:rowOff>
    </xdr:from>
    <xdr:to>
      <xdr:col>45</xdr:col>
      <xdr:colOff>177800</xdr:colOff>
      <xdr:row>78</xdr:row>
      <xdr:rowOff>75870</xdr:rowOff>
    </xdr:to>
    <xdr:cxnSp macro="">
      <xdr:nvCxnSpPr>
        <xdr:cNvPr id="406" name="直線コネクタ 405"/>
        <xdr:cNvCxnSpPr/>
      </xdr:nvCxnSpPr>
      <xdr:spPr>
        <a:xfrm flipV="1">
          <a:off x="7861300" y="1335505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8" name="テキスト ボックス 407"/>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71768</xdr:rowOff>
    </xdr:from>
    <xdr:to>
      <xdr:col>41</xdr:col>
      <xdr:colOff>50800</xdr:colOff>
      <xdr:row>78</xdr:row>
      <xdr:rowOff>75870</xdr:rowOff>
    </xdr:to>
    <xdr:cxnSp macro="">
      <xdr:nvCxnSpPr>
        <xdr:cNvPr id="409" name="直線コネクタ 408"/>
        <xdr:cNvCxnSpPr/>
      </xdr:nvCxnSpPr>
      <xdr:spPr>
        <a:xfrm>
          <a:off x="6972300" y="1344486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3" name="テキスト ボックス 412"/>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79578</xdr:rowOff>
    </xdr:from>
    <xdr:to>
      <xdr:col>55</xdr:col>
      <xdr:colOff>50800</xdr:colOff>
      <xdr:row>78</xdr:row>
      <xdr:rowOff>9728</xdr:rowOff>
    </xdr:to>
    <xdr:sp macro="" textlink="">
      <xdr:nvSpPr>
        <xdr:cNvPr id="419" name="楕円 418"/>
        <xdr:cNvSpPr/>
      </xdr:nvSpPr>
      <xdr:spPr>
        <a:xfrm>
          <a:off x="10426700" y="132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102455</xdr:rowOff>
    </xdr:from>
    <xdr:ext cx="534377" cy="259045"/>
    <xdr:sp macro="" textlink="">
      <xdr:nvSpPr>
        <xdr:cNvPr id="420" name="普通建設事業費 （ うち新規整備　）該当値テキスト"/>
        <xdr:cNvSpPr txBox="1"/>
      </xdr:nvSpPr>
      <xdr:spPr>
        <a:xfrm>
          <a:off x="10528300" y="131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10007</xdr:rowOff>
    </xdr:from>
    <xdr:to>
      <xdr:col>50</xdr:col>
      <xdr:colOff>165100</xdr:colOff>
      <xdr:row>78</xdr:row>
      <xdr:rowOff>111607</xdr:rowOff>
    </xdr:to>
    <xdr:sp macro="" textlink="">
      <xdr:nvSpPr>
        <xdr:cNvPr id="421" name="楕円 420"/>
        <xdr:cNvSpPr/>
      </xdr:nvSpPr>
      <xdr:spPr>
        <a:xfrm>
          <a:off x="9588500" y="133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128134</xdr:rowOff>
    </xdr:from>
    <xdr:ext cx="534377" cy="259045"/>
    <xdr:sp macro="" textlink="">
      <xdr:nvSpPr>
        <xdr:cNvPr id="422" name="テキスト ボックス 421"/>
        <xdr:cNvSpPr txBox="1"/>
      </xdr:nvSpPr>
      <xdr:spPr>
        <a:xfrm>
          <a:off x="9372111" y="131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102603</xdr:rowOff>
    </xdr:from>
    <xdr:to>
      <xdr:col>46</xdr:col>
      <xdr:colOff>38100</xdr:colOff>
      <xdr:row>78</xdr:row>
      <xdr:rowOff>32753</xdr:rowOff>
    </xdr:to>
    <xdr:sp macro="" textlink="">
      <xdr:nvSpPr>
        <xdr:cNvPr id="423" name="楕円 422"/>
        <xdr:cNvSpPr/>
      </xdr:nvSpPr>
      <xdr:spPr>
        <a:xfrm>
          <a:off x="8699500" y="133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49280</xdr:rowOff>
    </xdr:from>
    <xdr:ext cx="534377" cy="259045"/>
    <xdr:sp macro="" textlink="">
      <xdr:nvSpPr>
        <xdr:cNvPr id="424" name="テキスト ボックス 423"/>
        <xdr:cNvSpPr txBox="1"/>
      </xdr:nvSpPr>
      <xdr:spPr>
        <a:xfrm>
          <a:off x="8483111" y="130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25070</xdr:rowOff>
    </xdr:from>
    <xdr:to>
      <xdr:col>41</xdr:col>
      <xdr:colOff>101600</xdr:colOff>
      <xdr:row>78</xdr:row>
      <xdr:rowOff>126670</xdr:rowOff>
    </xdr:to>
    <xdr:sp macro="" textlink="">
      <xdr:nvSpPr>
        <xdr:cNvPr id="425" name="楕円 424"/>
        <xdr:cNvSpPr/>
      </xdr:nvSpPr>
      <xdr:spPr>
        <a:xfrm>
          <a:off x="7810500" y="133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143197</xdr:rowOff>
    </xdr:from>
    <xdr:ext cx="534377" cy="259045"/>
    <xdr:sp macro="" textlink="">
      <xdr:nvSpPr>
        <xdr:cNvPr id="426" name="テキスト ボックス 425"/>
        <xdr:cNvSpPr txBox="1"/>
      </xdr:nvSpPr>
      <xdr:spPr>
        <a:xfrm>
          <a:off x="7594111" y="131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20968</xdr:rowOff>
    </xdr:from>
    <xdr:to>
      <xdr:col>36</xdr:col>
      <xdr:colOff>165100</xdr:colOff>
      <xdr:row>78</xdr:row>
      <xdr:rowOff>122568</xdr:rowOff>
    </xdr:to>
    <xdr:sp macro="" textlink="">
      <xdr:nvSpPr>
        <xdr:cNvPr id="427" name="楕円 426"/>
        <xdr:cNvSpPr/>
      </xdr:nvSpPr>
      <xdr:spPr>
        <a:xfrm>
          <a:off x="6921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139095</xdr:rowOff>
    </xdr:from>
    <xdr:ext cx="534377" cy="259045"/>
    <xdr:sp macro="" textlink="">
      <xdr:nvSpPr>
        <xdr:cNvPr id="428" name="テキスト ボックス 427"/>
        <xdr:cNvSpPr txBox="1"/>
      </xdr:nvSpPr>
      <xdr:spPr>
        <a:xfrm>
          <a:off x="6705111" y="131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7996</xdr:rowOff>
    </xdr:from>
    <xdr:to>
      <xdr:col>55</xdr:col>
      <xdr:colOff>0</xdr:colOff>
      <xdr:row>98</xdr:row>
      <xdr:rowOff>26002</xdr:rowOff>
    </xdr:to>
    <xdr:cxnSp macro="">
      <xdr:nvCxnSpPr>
        <xdr:cNvPr id="457" name="直線コネクタ 456"/>
        <xdr:cNvCxnSpPr/>
      </xdr:nvCxnSpPr>
      <xdr:spPr>
        <a:xfrm>
          <a:off x="9639300" y="16810096"/>
          <a:ext cx="8382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xdr:rowOff>
    </xdr:from>
    <xdr:to>
      <xdr:col>50</xdr:col>
      <xdr:colOff>114300</xdr:colOff>
      <xdr:row>98</xdr:row>
      <xdr:rowOff>27405</xdr:rowOff>
    </xdr:to>
    <xdr:cxnSp macro="">
      <xdr:nvCxnSpPr>
        <xdr:cNvPr id="460" name="直線コネクタ 459"/>
        <xdr:cNvCxnSpPr/>
      </xdr:nvCxnSpPr>
      <xdr:spPr>
        <a:xfrm flipV="1">
          <a:off x="8750300" y="16810096"/>
          <a:ext cx="8890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169791</xdr:rowOff>
    </xdr:from>
    <xdr:to>
      <xdr:col>45</xdr:col>
      <xdr:colOff>177800</xdr:colOff>
      <xdr:row>98</xdr:row>
      <xdr:rowOff>27405</xdr:rowOff>
    </xdr:to>
    <xdr:cxnSp macro="">
      <xdr:nvCxnSpPr>
        <xdr:cNvPr id="463" name="直線コネクタ 462"/>
        <xdr:cNvCxnSpPr/>
      </xdr:nvCxnSpPr>
      <xdr:spPr>
        <a:xfrm>
          <a:off x="7861300" y="16800441"/>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169791</xdr:rowOff>
    </xdr:from>
    <xdr:to>
      <xdr:col>41</xdr:col>
      <xdr:colOff>50800</xdr:colOff>
      <xdr:row>98</xdr:row>
      <xdr:rowOff>23594</xdr:rowOff>
    </xdr:to>
    <xdr:cxnSp macro="">
      <xdr:nvCxnSpPr>
        <xdr:cNvPr id="466" name="直線コネクタ 465"/>
        <xdr:cNvCxnSpPr/>
      </xdr:nvCxnSpPr>
      <xdr:spPr>
        <a:xfrm flipV="1">
          <a:off x="6972300" y="16800441"/>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146652</xdr:rowOff>
    </xdr:from>
    <xdr:to>
      <xdr:col>55</xdr:col>
      <xdr:colOff>50800</xdr:colOff>
      <xdr:row>98</xdr:row>
      <xdr:rowOff>76802</xdr:rowOff>
    </xdr:to>
    <xdr:sp macro="" textlink="">
      <xdr:nvSpPr>
        <xdr:cNvPr id="476" name="楕円 475"/>
        <xdr:cNvSpPr/>
      </xdr:nvSpPr>
      <xdr:spPr>
        <a:xfrm>
          <a:off x="10426700" y="167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7" name="普通建設事業費 （ うち更新整備　）該当値テキスト"/>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128646</xdr:rowOff>
    </xdr:from>
    <xdr:to>
      <xdr:col>50</xdr:col>
      <xdr:colOff>165100</xdr:colOff>
      <xdr:row>98</xdr:row>
      <xdr:rowOff>58796</xdr:rowOff>
    </xdr:to>
    <xdr:sp macro="" textlink="">
      <xdr:nvSpPr>
        <xdr:cNvPr id="478" name="楕円 477"/>
        <xdr:cNvSpPr/>
      </xdr:nvSpPr>
      <xdr:spPr>
        <a:xfrm>
          <a:off x="9588500" y="167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75323</xdr:rowOff>
    </xdr:from>
    <xdr:ext cx="534377" cy="259045"/>
    <xdr:sp macro="" textlink="">
      <xdr:nvSpPr>
        <xdr:cNvPr id="479" name="テキスト ボックス 478"/>
        <xdr:cNvSpPr txBox="1"/>
      </xdr:nvSpPr>
      <xdr:spPr>
        <a:xfrm>
          <a:off x="9372111" y="165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148055</xdr:rowOff>
    </xdr:from>
    <xdr:to>
      <xdr:col>46</xdr:col>
      <xdr:colOff>38100</xdr:colOff>
      <xdr:row>98</xdr:row>
      <xdr:rowOff>78205</xdr:rowOff>
    </xdr:to>
    <xdr:sp macro="" textlink="">
      <xdr:nvSpPr>
        <xdr:cNvPr id="480" name="楕円 479"/>
        <xdr:cNvSpPr/>
      </xdr:nvSpPr>
      <xdr:spPr>
        <a:xfrm>
          <a:off x="8699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69332</xdr:rowOff>
    </xdr:from>
    <xdr:ext cx="534377" cy="259045"/>
    <xdr:sp macro="" textlink="">
      <xdr:nvSpPr>
        <xdr:cNvPr id="481" name="テキスト ボックス 480"/>
        <xdr:cNvSpPr txBox="1"/>
      </xdr:nvSpPr>
      <xdr:spPr>
        <a:xfrm>
          <a:off x="8483111" y="168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118991</xdr:rowOff>
    </xdr:from>
    <xdr:to>
      <xdr:col>41</xdr:col>
      <xdr:colOff>101600</xdr:colOff>
      <xdr:row>98</xdr:row>
      <xdr:rowOff>49141</xdr:rowOff>
    </xdr:to>
    <xdr:sp macro="" textlink="">
      <xdr:nvSpPr>
        <xdr:cNvPr id="482" name="楕円 481"/>
        <xdr:cNvSpPr/>
      </xdr:nvSpPr>
      <xdr:spPr>
        <a:xfrm>
          <a:off x="7810500" y="167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65668</xdr:rowOff>
    </xdr:from>
    <xdr:ext cx="534377" cy="259045"/>
    <xdr:sp macro="" textlink="">
      <xdr:nvSpPr>
        <xdr:cNvPr id="483" name="テキスト ボックス 482"/>
        <xdr:cNvSpPr txBox="1"/>
      </xdr:nvSpPr>
      <xdr:spPr>
        <a:xfrm>
          <a:off x="7594111" y="1652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144244</xdr:rowOff>
    </xdr:from>
    <xdr:to>
      <xdr:col>36</xdr:col>
      <xdr:colOff>165100</xdr:colOff>
      <xdr:row>98</xdr:row>
      <xdr:rowOff>74394</xdr:rowOff>
    </xdr:to>
    <xdr:sp macro="" textlink="">
      <xdr:nvSpPr>
        <xdr:cNvPr id="484" name="楕円 483"/>
        <xdr:cNvSpPr/>
      </xdr:nvSpPr>
      <xdr:spPr>
        <a:xfrm>
          <a:off x="6921500" y="16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65521</xdr:rowOff>
    </xdr:from>
    <xdr:ext cx="534377" cy="259045"/>
    <xdr:sp macro="" textlink="">
      <xdr:nvSpPr>
        <xdr:cNvPr id="485" name="テキスト ボックス 484"/>
        <xdr:cNvSpPr txBox="1"/>
      </xdr:nvSpPr>
      <xdr:spPr>
        <a:xfrm>
          <a:off x="6705111" y="168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153645</xdr:rowOff>
    </xdr:from>
    <xdr:to>
      <xdr:col>85</xdr:col>
      <xdr:colOff>127000</xdr:colOff>
      <xdr:row>77</xdr:row>
      <xdr:rowOff>160138</xdr:rowOff>
    </xdr:to>
    <xdr:cxnSp macro="">
      <xdr:nvCxnSpPr>
        <xdr:cNvPr id="616" name="直線コネクタ 615"/>
        <xdr:cNvCxnSpPr/>
      </xdr:nvCxnSpPr>
      <xdr:spPr>
        <a:xfrm flipV="1">
          <a:off x="15481300" y="13355295"/>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160138</xdr:rowOff>
    </xdr:from>
    <xdr:to>
      <xdr:col>81</xdr:col>
      <xdr:colOff>50800</xdr:colOff>
      <xdr:row>78</xdr:row>
      <xdr:rowOff>6700</xdr:rowOff>
    </xdr:to>
    <xdr:cxnSp macro="">
      <xdr:nvCxnSpPr>
        <xdr:cNvPr id="619" name="直線コネクタ 618"/>
        <xdr:cNvCxnSpPr/>
      </xdr:nvCxnSpPr>
      <xdr:spPr>
        <a:xfrm flipV="1">
          <a:off x="14592300" y="13361788"/>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6700</xdr:rowOff>
    </xdr:from>
    <xdr:to>
      <xdr:col>76</xdr:col>
      <xdr:colOff>114300</xdr:colOff>
      <xdr:row>78</xdr:row>
      <xdr:rowOff>17856</xdr:rowOff>
    </xdr:to>
    <xdr:cxnSp macro="">
      <xdr:nvCxnSpPr>
        <xdr:cNvPr id="622" name="直線コネクタ 621"/>
        <xdr:cNvCxnSpPr/>
      </xdr:nvCxnSpPr>
      <xdr:spPr>
        <a:xfrm flipV="1">
          <a:off x="13703300" y="13379800"/>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17856</xdr:rowOff>
    </xdr:from>
    <xdr:to>
      <xdr:col>71</xdr:col>
      <xdr:colOff>177800</xdr:colOff>
      <xdr:row>78</xdr:row>
      <xdr:rowOff>21377</xdr:rowOff>
    </xdr:to>
    <xdr:cxnSp macro="">
      <xdr:nvCxnSpPr>
        <xdr:cNvPr id="625" name="直線コネクタ 624"/>
        <xdr:cNvCxnSpPr/>
      </xdr:nvCxnSpPr>
      <xdr:spPr>
        <a:xfrm flipV="1">
          <a:off x="12814300" y="13390956"/>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102845</xdr:rowOff>
    </xdr:from>
    <xdr:to>
      <xdr:col>85</xdr:col>
      <xdr:colOff>177800</xdr:colOff>
      <xdr:row>78</xdr:row>
      <xdr:rowOff>32995</xdr:rowOff>
    </xdr:to>
    <xdr:sp macro="" textlink="">
      <xdr:nvSpPr>
        <xdr:cNvPr id="635" name="楕円 634"/>
        <xdr:cNvSpPr/>
      </xdr:nvSpPr>
      <xdr:spPr>
        <a:xfrm>
          <a:off x="16268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81272</xdr:rowOff>
    </xdr:from>
    <xdr:ext cx="469744" cy="259045"/>
    <xdr:sp macro="" textlink="">
      <xdr:nvSpPr>
        <xdr:cNvPr id="636" name="公債費該当値テキスト"/>
        <xdr:cNvSpPr txBox="1"/>
      </xdr:nvSpPr>
      <xdr:spPr>
        <a:xfrm>
          <a:off x="16370300" y="132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109338</xdr:rowOff>
    </xdr:from>
    <xdr:to>
      <xdr:col>81</xdr:col>
      <xdr:colOff>101600</xdr:colOff>
      <xdr:row>78</xdr:row>
      <xdr:rowOff>39488</xdr:rowOff>
    </xdr:to>
    <xdr:sp macro="" textlink="">
      <xdr:nvSpPr>
        <xdr:cNvPr id="637" name="楕円 636"/>
        <xdr:cNvSpPr/>
      </xdr:nvSpPr>
      <xdr:spPr>
        <a:xfrm>
          <a:off x="15430500" y="133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30615</xdr:rowOff>
    </xdr:from>
    <xdr:ext cx="469744" cy="259045"/>
    <xdr:sp macro="" textlink="">
      <xdr:nvSpPr>
        <xdr:cNvPr id="638" name="テキスト ボックス 637"/>
        <xdr:cNvSpPr txBox="1"/>
      </xdr:nvSpPr>
      <xdr:spPr>
        <a:xfrm>
          <a:off x="15246428" y="13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127350</xdr:rowOff>
    </xdr:from>
    <xdr:to>
      <xdr:col>76</xdr:col>
      <xdr:colOff>165100</xdr:colOff>
      <xdr:row>78</xdr:row>
      <xdr:rowOff>57500</xdr:rowOff>
    </xdr:to>
    <xdr:sp macro="" textlink="">
      <xdr:nvSpPr>
        <xdr:cNvPr id="639" name="楕円 638"/>
        <xdr:cNvSpPr/>
      </xdr:nvSpPr>
      <xdr:spPr>
        <a:xfrm>
          <a:off x="145415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48627</xdr:rowOff>
    </xdr:from>
    <xdr:ext cx="469744" cy="259045"/>
    <xdr:sp macro="" textlink="">
      <xdr:nvSpPr>
        <xdr:cNvPr id="640" name="テキスト ボックス 639"/>
        <xdr:cNvSpPr txBox="1"/>
      </xdr:nvSpPr>
      <xdr:spPr>
        <a:xfrm>
          <a:off x="14357428" y="134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138506</xdr:rowOff>
    </xdr:from>
    <xdr:to>
      <xdr:col>72</xdr:col>
      <xdr:colOff>38100</xdr:colOff>
      <xdr:row>78</xdr:row>
      <xdr:rowOff>68656</xdr:rowOff>
    </xdr:to>
    <xdr:sp macro="" textlink="">
      <xdr:nvSpPr>
        <xdr:cNvPr id="641" name="楕円 640"/>
        <xdr:cNvSpPr/>
      </xdr:nvSpPr>
      <xdr:spPr>
        <a:xfrm>
          <a:off x="13652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59783</xdr:rowOff>
    </xdr:from>
    <xdr:ext cx="469744" cy="259045"/>
    <xdr:sp macro="" textlink="">
      <xdr:nvSpPr>
        <xdr:cNvPr id="642" name="テキスト ボックス 641"/>
        <xdr:cNvSpPr txBox="1"/>
      </xdr:nvSpPr>
      <xdr:spPr>
        <a:xfrm>
          <a:off x="13468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142027</xdr:rowOff>
    </xdr:from>
    <xdr:to>
      <xdr:col>67</xdr:col>
      <xdr:colOff>101600</xdr:colOff>
      <xdr:row>78</xdr:row>
      <xdr:rowOff>72177</xdr:rowOff>
    </xdr:to>
    <xdr:sp macro="" textlink="">
      <xdr:nvSpPr>
        <xdr:cNvPr id="643" name="楕円 642"/>
        <xdr:cNvSpPr/>
      </xdr:nvSpPr>
      <xdr:spPr>
        <a:xfrm>
          <a:off x="12763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63304</xdr:rowOff>
    </xdr:from>
    <xdr:ext cx="469744" cy="259045"/>
    <xdr:sp macro="" textlink="">
      <xdr:nvSpPr>
        <xdr:cNvPr id="644" name="テキスト ボックス 643"/>
        <xdr:cNvSpPr txBox="1"/>
      </xdr:nvSpPr>
      <xdr:spPr>
        <a:xfrm>
          <a:off x="12579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33249</xdr:rowOff>
    </xdr:from>
    <xdr:to>
      <xdr:col>85</xdr:col>
      <xdr:colOff>127000</xdr:colOff>
      <xdr:row>97</xdr:row>
      <xdr:rowOff>108491</xdr:rowOff>
    </xdr:to>
    <xdr:cxnSp macro="">
      <xdr:nvCxnSpPr>
        <xdr:cNvPr id="675" name="直線コネクタ 674"/>
        <xdr:cNvCxnSpPr/>
      </xdr:nvCxnSpPr>
      <xdr:spPr>
        <a:xfrm>
          <a:off x="15481300" y="16492449"/>
          <a:ext cx="838200" cy="2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33249</xdr:rowOff>
    </xdr:from>
    <xdr:to>
      <xdr:col>81</xdr:col>
      <xdr:colOff>50800</xdr:colOff>
      <xdr:row>97</xdr:row>
      <xdr:rowOff>169690</xdr:rowOff>
    </xdr:to>
    <xdr:cxnSp macro="">
      <xdr:nvCxnSpPr>
        <xdr:cNvPr id="678" name="直線コネクタ 677"/>
        <xdr:cNvCxnSpPr/>
      </xdr:nvCxnSpPr>
      <xdr:spPr>
        <a:xfrm flipV="1">
          <a:off x="14592300" y="16492449"/>
          <a:ext cx="889000" cy="30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146101</xdr:rowOff>
    </xdr:from>
    <xdr:to>
      <xdr:col>76</xdr:col>
      <xdr:colOff>114300</xdr:colOff>
      <xdr:row>97</xdr:row>
      <xdr:rowOff>169690</xdr:rowOff>
    </xdr:to>
    <xdr:cxnSp macro="">
      <xdr:nvCxnSpPr>
        <xdr:cNvPr id="681" name="直線コネクタ 680"/>
        <xdr:cNvCxnSpPr/>
      </xdr:nvCxnSpPr>
      <xdr:spPr>
        <a:xfrm>
          <a:off x="13703300" y="16776751"/>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146101</xdr:rowOff>
    </xdr:from>
    <xdr:to>
      <xdr:col>71</xdr:col>
      <xdr:colOff>177800</xdr:colOff>
      <xdr:row>98</xdr:row>
      <xdr:rowOff>2921</xdr:rowOff>
    </xdr:to>
    <xdr:cxnSp macro="">
      <xdr:nvCxnSpPr>
        <xdr:cNvPr id="684" name="直線コネクタ 683"/>
        <xdr:cNvCxnSpPr/>
      </xdr:nvCxnSpPr>
      <xdr:spPr>
        <a:xfrm flipV="1">
          <a:off x="12814300" y="16776751"/>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57691</xdr:rowOff>
    </xdr:from>
    <xdr:to>
      <xdr:col>85</xdr:col>
      <xdr:colOff>177800</xdr:colOff>
      <xdr:row>97</xdr:row>
      <xdr:rowOff>159291</xdr:rowOff>
    </xdr:to>
    <xdr:sp macro="" textlink="">
      <xdr:nvSpPr>
        <xdr:cNvPr id="694" name="楕円 693"/>
        <xdr:cNvSpPr/>
      </xdr:nvSpPr>
      <xdr:spPr>
        <a:xfrm>
          <a:off x="16268700" y="166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80568</xdr:rowOff>
    </xdr:from>
    <xdr:ext cx="534377" cy="259045"/>
    <xdr:sp macro="" textlink="">
      <xdr:nvSpPr>
        <xdr:cNvPr id="695" name="積立金該当値テキスト"/>
        <xdr:cNvSpPr txBox="1"/>
      </xdr:nvSpPr>
      <xdr:spPr>
        <a:xfrm>
          <a:off x="16370300" y="16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153899</xdr:rowOff>
    </xdr:from>
    <xdr:to>
      <xdr:col>81</xdr:col>
      <xdr:colOff>101600</xdr:colOff>
      <xdr:row>96</xdr:row>
      <xdr:rowOff>84049</xdr:rowOff>
    </xdr:to>
    <xdr:sp macro="" textlink="">
      <xdr:nvSpPr>
        <xdr:cNvPr id="696" name="楕円 695"/>
        <xdr:cNvSpPr/>
      </xdr:nvSpPr>
      <xdr:spPr>
        <a:xfrm>
          <a:off x="15430500" y="164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100576</xdr:rowOff>
    </xdr:from>
    <xdr:ext cx="534377" cy="259045"/>
    <xdr:sp macro="" textlink="">
      <xdr:nvSpPr>
        <xdr:cNvPr id="697" name="テキスト ボックス 696"/>
        <xdr:cNvSpPr txBox="1"/>
      </xdr:nvSpPr>
      <xdr:spPr>
        <a:xfrm>
          <a:off x="15214111" y="162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118890</xdr:rowOff>
    </xdr:from>
    <xdr:to>
      <xdr:col>76</xdr:col>
      <xdr:colOff>165100</xdr:colOff>
      <xdr:row>98</xdr:row>
      <xdr:rowOff>49040</xdr:rowOff>
    </xdr:to>
    <xdr:sp macro="" textlink="">
      <xdr:nvSpPr>
        <xdr:cNvPr id="698" name="楕円 697"/>
        <xdr:cNvSpPr/>
      </xdr:nvSpPr>
      <xdr:spPr>
        <a:xfrm>
          <a:off x="14541500" y="167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40167</xdr:rowOff>
    </xdr:from>
    <xdr:ext cx="534377" cy="259045"/>
    <xdr:sp macro="" textlink="">
      <xdr:nvSpPr>
        <xdr:cNvPr id="699" name="テキスト ボックス 698"/>
        <xdr:cNvSpPr txBox="1"/>
      </xdr:nvSpPr>
      <xdr:spPr>
        <a:xfrm>
          <a:off x="14325111" y="168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95301</xdr:rowOff>
    </xdr:from>
    <xdr:to>
      <xdr:col>72</xdr:col>
      <xdr:colOff>38100</xdr:colOff>
      <xdr:row>98</xdr:row>
      <xdr:rowOff>25451</xdr:rowOff>
    </xdr:to>
    <xdr:sp macro="" textlink="">
      <xdr:nvSpPr>
        <xdr:cNvPr id="700" name="楕円 699"/>
        <xdr:cNvSpPr/>
      </xdr:nvSpPr>
      <xdr:spPr>
        <a:xfrm>
          <a:off x="136525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41978</xdr:rowOff>
    </xdr:from>
    <xdr:ext cx="534377" cy="259045"/>
    <xdr:sp macro="" textlink="">
      <xdr:nvSpPr>
        <xdr:cNvPr id="701" name="テキスト ボックス 700"/>
        <xdr:cNvSpPr txBox="1"/>
      </xdr:nvSpPr>
      <xdr:spPr>
        <a:xfrm>
          <a:off x="13436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123571</xdr:rowOff>
    </xdr:from>
    <xdr:to>
      <xdr:col>67</xdr:col>
      <xdr:colOff>101600</xdr:colOff>
      <xdr:row>98</xdr:row>
      <xdr:rowOff>53721</xdr:rowOff>
    </xdr:to>
    <xdr:sp macro="" textlink="">
      <xdr:nvSpPr>
        <xdr:cNvPr id="702" name="楕円 701"/>
        <xdr:cNvSpPr/>
      </xdr:nvSpPr>
      <xdr:spPr>
        <a:xfrm>
          <a:off x="12763500" y="167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70248</xdr:rowOff>
    </xdr:from>
    <xdr:ext cx="534377" cy="259045"/>
    <xdr:sp macro="" textlink="">
      <xdr:nvSpPr>
        <xdr:cNvPr id="703" name="テキスト ボックス 702"/>
        <xdr:cNvSpPr txBox="1"/>
      </xdr:nvSpPr>
      <xdr:spPr>
        <a:xfrm>
          <a:off x="12547111" y="165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53594</xdr:rowOff>
    </xdr:from>
    <xdr:to>
      <xdr:col>116</xdr:col>
      <xdr:colOff>63500</xdr:colOff>
      <xdr:row>56</xdr:row>
      <xdr:rowOff>76672</xdr:rowOff>
    </xdr:to>
    <xdr:cxnSp macro="">
      <xdr:nvCxnSpPr>
        <xdr:cNvPr id="789" name="直線コネクタ 788"/>
        <xdr:cNvCxnSpPr/>
      </xdr:nvCxnSpPr>
      <xdr:spPr>
        <a:xfrm>
          <a:off x="21323300" y="9654794"/>
          <a:ext cx="8382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0" name="貸付金平均値テキスト"/>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40205</xdr:rowOff>
    </xdr:from>
    <xdr:to>
      <xdr:col>111</xdr:col>
      <xdr:colOff>177800</xdr:colOff>
      <xdr:row>56</xdr:row>
      <xdr:rowOff>53594</xdr:rowOff>
    </xdr:to>
    <xdr:cxnSp macro="">
      <xdr:nvCxnSpPr>
        <xdr:cNvPr id="792" name="直線コネクタ 791"/>
        <xdr:cNvCxnSpPr/>
      </xdr:nvCxnSpPr>
      <xdr:spPr>
        <a:xfrm>
          <a:off x="20434300" y="964140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21699</xdr:rowOff>
    </xdr:from>
    <xdr:to>
      <xdr:col>107</xdr:col>
      <xdr:colOff>50800</xdr:colOff>
      <xdr:row>56</xdr:row>
      <xdr:rowOff>40205</xdr:rowOff>
    </xdr:to>
    <xdr:cxnSp macro="">
      <xdr:nvCxnSpPr>
        <xdr:cNvPr id="795" name="直線コネクタ 794"/>
        <xdr:cNvCxnSpPr/>
      </xdr:nvCxnSpPr>
      <xdr:spPr>
        <a:xfrm>
          <a:off x="19545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7" name="テキスト ボックス 796"/>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6132</xdr:rowOff>
    </xdr:from>
    <xdr:to>
      <xdr:col>102</xdr:col>
      <xdr:colOff>114300</xdr:colOff>
      <xdr:row>56</xdr:row>
      <xdr:rowOff>21699</xdr:rowOff>
    </xdr:to>
    <xdr:cxnSp macro="">
      <xdr:nvCxnSpPr>
        <xdr:cNvPr id="798" name="直線コネクタ 797"/>
        <xdr:cNvCxnSpPr/>
      </xdr:nvCxnSpPr>
      <xdr:spPr>
        <a:xfrm>
          <a:off x="18656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0" name="テキスト ボックス 799"/>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08" name="楕円 807"/>
        <xdr:cNvSpPr/>
      </xdr:nvSpPr>
      <xdr:spPr>
        <a:xfrm>
          <a:off x="22110700" y="9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48749</xdr:rowOff>
    </xdr:from>
    <xdr:ext cx="469744" cy="259045"/>
    <xdr:sp macro="" textlink="">
      <xdr:nvSpPr>
        <xdr:cNvPr id="809" name="貸付金該当値テキスト"/>
        <xdr:cNvSpPr txBox="1"/>
      </xdr:nvSpPr>
      <xdr:spPr>
        <a:xfrm>
          <a:off x="22212300" y="947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2794</xdr:rowOff>
    </xdr:from>
    <xdr:to>
      <xdr:col>112</xdr:col>
      <xdr:colOff>38100</xdr:colOff>
      <xdr:row>56</xdr:row>
      <xdr:rowOff>104394</xdr:rowOff>
    </xdr:to>
    <xdr:sp macro="" textlink="">
      <xdr:nvSpPr>
        <xdr:cNvPr id="810" name="楕円 809"/>
        <xdr:cNvSpPr/>
      </xdr:nvSpPr>
      <xdr:spPr>
        <a:xfrm>
          <a:off x="212725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120921</xdr:rowOff>
    </xdr:from>
    <xdr:ext cx="469744" cy="259045"/>
    <xdr:sp macro="" textlink="">
      <xdr:nvSpPr>
        <xdr:cNvPr id="811" name="テキスト ボックス 810"/>
        <xdr:cNvSpPr txBox="1"/>
      </xdr:nvSpPr>
      <xdr:spPr>
        <a:xfrm>
          <a:off x="21088428" y="937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160855</xdr:rowOff>
    </xdr:from>
    <xdr:to>
      <xdr:col>107</xdr:col>
      <xdr:colOff>101600</xdr:colOff>
      <xdr:row>56</xdr:row>
      <xdr:rowOff>91005</xdr:rowOff>
    </xdr:to>
    <xdr:sp macro="" textlink="">
      <xdr:nvSpPr>
        <xdr:cNvPr id="812" name="楕円 811"/>
        <xdr:cNvSpPr/>
      </xdr:nvSpPr>
      <xdr:spPr>
        <a:xfrm>
          <a:off x="20383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107532</xdr:rowOff>
    </xdr:from>
    <xdr:ext cx="469744" cy="259045"/>
    <xdr:sp macro="" textlink="">
      <xdr:nvSpPr>
        <xdr:cNvPr id="813" name="テキスト ボックス 812"/>
        <xdr:cNvSpPr txBox="1"/>
      </xdr:nvSpPr>
      <xdr:spPr>
        <a:xfrm>
          <a:off x="20199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142349</xdr:rowOff>
    </xdr:from>
    <xdr:to>
      <xdr:col>102</xdr:col>
      <xdr:colOff>165100</xdr:colOff>
      <xdr:row>56</xdr:row>
      <xdr:rowOff>72499</xdr:rowOff>
    </xdr:to>
    <xdr:sp macro="" textlink="">
      <xdr:nvSpPr>
        <xdr:cNvPr id="814" name="楕円 813"/>
        <xdr:cNvSpPr/>
      </xdr:nvSpPr>
      <xdr:spPr>
        <a:xfrm>
          <a:off x="19494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89026</xdr:rowOff>
    </xdr:from>
    <xdr:ext cx="469744" cy="259045"/>
    <xdr:sp macro="" textlink="">
      <xdr:nvSpPr>
        <xdr:cNvPr id="815" name="テキスト ボックス 814"/>
        <xdr:cNvSpPr txBox="1"/>
      </xdr:nvSpPr>
      <xdr:spPr>
        <a:xfrm>
          <a:off x="19310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126782</xdr:rowOff>
    </xdr:from>
    <xdr:to>
      <xdr:col>98</xdr:col>
      <xdr:colOff>38100</xdr:colOff>
      <xdr:row>56</xdr:row>
      <xdr:rowOff>56932</xdr:rowOff>
    </xdr:to>
    <xdr:sp macro="" textlink="">
      <xdr:nvSpPr>
        <xdr:cNvPr id="816" name="楕円 815"/>
        <xdr:cNvSpPr/>
      </xdr:nvSpPr>
      <xdr:spPr>
        <a:xfrm>
          <a:off x="18605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73459</xdr:rowOff>
    </xdr:from>
    <xdr:ext cx="469744" cy="259045"/>
    <xdr:sp macro="" textlink="">
      <xdr:nvSpPr>
        <xdr:cNvPr id="817" name="テキスト ボックス 816"/>
        <xdr:cNvSpPr txBox="1"/>
      </xdr:nvSpPr>
      <xdr:spPr>
        <a:xfrm>
          <a:off x="18421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144089</xdr:rowOff>
    </xdr:from>
    <xdr:to>
      <xdr:col>116</xdr:col>
      <xdr:colOff>63500</xdr:colOff>
      <xdr:row>74</xdr:row>
      <xdr:rowOff>126624</xdr:rowOff>
    </xdr:to>
    <xdr:cxnSp macro="">
      <xdr:nvCxnSpPr>
        <xdr:cNvPr id="845" name="直線コネクタ 844"/>
        <xdr:cNvCxnSpPr/>
      </xdr:nvCxnSpPr>
      <xdr:spPr>
        <a:xfrm flipV="1">
          <a:off x="21323300" y="12488489"/>
          <a:ext cx="838200" cy="3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6" name="繰出金平均値テキスト"/>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119492</xdr:rowOff>
    </xdr:from>
    <xdr:to>
      <xdr:col>111</xdr:col>
      <xdr:colOff>177800</xdr:colOff>
      <xdr:row>74</xdr:row>
      <xdr:rowOff>126624</xdr:rowOff>
    </xdr:to>
    <xdr:cxnSp macro="">
      <xdr:nvCxnSpPr>
        <xdr:cNvPr id="848" name="直線コネクタ 847"/>
        <xdr:cNvCxnSpPr/>
      </xdr:nvCxnSpPr>
      <xdr:spPr>
        <a:xfrm>
          <a:off x="20434300" y="12806792"/>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119492</xdr:rowOff>
    </xdr:from>
    <xdr:to>
      <xdr:col>107</xdr:col>
      <xdr:colOff>50800</xdr:colOff>
      <xdr:row>75</xdr:row>
      <xdr:rowOff>167132</xdr:rowOff>
    </xdr:to>
    <xdr:cxnSp macro="">
      <xdr:nvCxnSpPr>
        <xdr:cNvPr id="851" name="直線コネクタ 850"/>
        <xdr:cNvCxnSpPr/>
      </xdr:nvCxnSpPr>
      <xdr:spPr>
        <a:xfrm flipV="1">
          <a:off x="19545300" y="12806792"/>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66639</xdr:rowOff>
    </xdr:from>
    <xdr:to>
      <xdr:col>102</xdr:col>
      <xdr:colOff>114300</xdr:colOff>
      <xdr:row>75</xdr:row>
      <xdr:rowOff>167132</xdr:rowOff>
    </xdr:to>
    <xdr:cxnSp macro="">
      <xdr:nvCxnSpPr>
        <xdr:cNvPr id="854" name="直線コネクタ 853"/>
        <xdr:cNvCxnSpPr/>
      </xdr:nvCxnSpPr>
      <xdr:spPr>
        <a:xfrm>
          <a:off x="18656300" y="12925389"/>
          <a:ext cx="8890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6" name="テキスト ボックス 855"/>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93289</xdr:rowOff>
    </xdr:from>
    <xdr:to>
      <xdr:col>116</xdr:col>
      <xdr:colOff>114300</xdr:colOff>
      <xdr:row>73</xdr:row>
      <xdr:rowOff>23439</xdr:rowOff>
    </xdr:to>
    <xdr:sp macro="" textlink="">
      <xdr:nvSpPr>
        <xdr:cNvPr id="864" name="楕円 863"/>
        <xdr:cNvSpPr/>
      </xdr:nvSpPr>
      <xdr:spPr>
        <a:xfrm>
          <a:off x="22110700" y="124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116166</xdr:rowOff>
    </xdr:from>
    <xdr:ext cx="534377" cy="259045"/>
    <xdr:sp macro="" textlink="">
      <xdr:nvSpPr>
        <xdr:cNvPr id="865" name="繰出金該当値テキスト"/>
        <xdr:cNvSpPr txBox="1"/>
      </xdr:nvSpPr>
      <xdr:spPr>
        <a:xfrm>
          <a:off x="22212300" y="1228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75824</xdr:rowOff>
    </xdr:from>
    <xdr:to>
      <xdr:col>112</xdr:col>
      <xdr:colOff>38100</xdr:colOff>
      <xdr:row>75</xdr:row>
      <xdr:rowOff>5974</xdr:rowOff>
    </xdr:to>
    <xdr:sp macro="" textlink="">
      <xdr:nvSpPr>
        <xdr:cNvPr id="866" name="楕円 865"/>
        <xdr:cNvSpPr/>
      </xdr:nvSpPr>
      <xdr:spPr>
        <a:xfrm>
          <a:off x="21272500" y="127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22501</xdr:rowOff>
    </xdr:from>
    <xdr:ext cx="534377" cy="259045"/>
    <xdr:sp macro="" textlink="">
      <xdr:nvSpPr>
        <xdr:cNvPr id="867" name="テキスト ボックス 866"/>
        <xdr:cNvSpPr txBox="1"/>
      </xdr:nvSpPr>
      <xdr:spPr>
        <a:xfrm>
          <a:off x="21056111" y="12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68692</xdr:rowOff>
    </xdr:from>
    <xdr:to>
      <xdr:col>107</xdr:col>
      <xdr:colOff>101600</xdr:colOff>
      <xdr:row>74</xdr:row>
      <xdr:rowOff>170292</xdr:rowOff>
    </xdr:to>
    <xdr:sp macro="" textlink="">
      <xdr:nvSpPr>
        <xdr:cNvPr id="868" name="楕円 867"/>
        <xdr:cNvSpPr/>
      </xdr:nvSpPr>
      <xdr:spPr>
        <a:xfrm>
          <a:off x="20383500" y="127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15369</xdr:rowOff>
    </xdr:from>
    <xdr:ext cx="534377" cy="259045"/>
    <xdr:sp macro="" textlink="">
      <xdr:nvSpPr>
        <xdr:cNvPr id="869" name="テキスト ボックス 868"/>
        <xdr:cNvSpPr txBox="1"/>
      </xdr:nvSpPr>
      <xdr:spPr>
        <a:xfrm>
          <a:off x="20167111" y="125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116332</xdr:rowOff>
    </xdr:from>
    <xdr:to>
      <xdr:col>102</xdr:col>
      <xdr:colOff>165100</xdr:colOff>
      <xdr:row>76</xdr:row>
      <xdr:rowOff>46481</xdr:rowOff>
    </xdr:to>
    <xdr:sp macro="" textlink="">
      <xdr:nvSpPr>
        <xdr:cNvPr id="870" name="楕円 869"/>
        <xdr:cNvSpPr/>
      </xdr:nvSpPr>
      <xdr:spPr>
        <a:xfrm>
          <a:off x="19494500" y="12975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63009</xdr:rowOff>
    </xdr:from>
    <xdr:ext cx="534377" cy="259045"/>
    <xdr:sp macro="" textlink="">
      <xdr:nvSpPr>
        <xdr:cNvPr id="871" name="テキスト ボックス 870"/>
        <xdr:cNvSpPr txBox="1"/>
      </xdr:nvSpPr>
      <xdr:spPr>
        <a:xfrm>
          <a:off x="19278111" y="127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15839</xdr:rowOff>
    </xdr:from>
    <xdr:to>
      <xdr:col>98</xdr:col>
      <xdr:colOff>38100</xdr:colOff>
      <xdr:row>75</xdr:row>
      <xdr:rowOff>117439</xdr:rowOff>
    </xdr:to>
    <xdr:sp macro="" textlink="">
      <xdr:nvSpPr>
        <xdr:cNvPr id="872" name="楕円 871"/>
        <xdr:cNvSpPr/>
      </xdr:nvSpPr>
      <xdr:spPr>
        <a:xfrm>
          <a:off x="18605500" y="12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133966</xdr:rowOff>
    </xdr:from>
    <xdr:ext cx="534377" cy="259045"/>
    <xdr:sp macro="" textlink="">
      <xdr:nvSpPr>
        <xdr:cNvPr id="873" name="テキスト ボックス 872"/>
        <xdr:cNvSpPr txBox="1"/>
      </xdr:nvSpPr>
      <xdr:spPr>
        <a:xfrm>
          <a:off x="18389111" y="126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一般財源の伸びが縮小したことによる財政調整基金や公共施設等整備基金への積立金が大幅な減となった一方で、私立保育所運営費助成や生活保護費などの扶助費の増や、普通建設事業費の単独事業費において、立石駅周辺地区市街地再開発事業経費や公共用地取得経費などによって大幅な増となったことなどによるものである。補助費等の変動推移は類似団体と同様の傾向にあり、社会情勢の影響を反映していると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72072</xdr:rowOff>
    </xdr:from>
    <xdr:to>
      <xdr:col>24</xdr:col>
      <xdr:colOff>63500</xdr:colOff>
      <xdr:row>37</xdr:row>
      <xdr:rowOff>74740</xdr:rowOff>
    </xdr:to>
    <xdr:cxnSp macro="">
      <xdr:nvCxnSpPr>
        <xdr:cNvPr id="60" name="直線コネクタ 59"/>
        <xdr:cNvCxnSpPr/>
      </xdr:nvCxnSpPr>
      <xdr:spPr>
        <a:xfrm>
          <a:off x="3797300" y="6415722"/>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72072</xdr:rowOff>
    </xdr:from>
    <xdr:to>
      <xdr:col>19</xdr:col>
      <xdr:colOff>177800</xdr:colOff>
      <xdr:row>37</xdr:row>
      <xdr:rowOff>79883</xdr:rowOff>
    </xdr:to>
    <xdr:cxnSp macro="">
      <xdr:nvCxnSpPr>
        <xdr:cNvPr id="63" name="直線コネクタ 62"/>
        <xdr:cNvCxnSpPr/>
      </xdr:nvCxnSpPr>
      <xdr:spPr>
        <a:xfrm flipV="1">
          <a:off x="2908300" y="641572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71310</xdr:rowOff>
    </xdr:from>
    <xdr:to>
      <xdr:col>15</xdr:col>
      <xdr:colOff>50800</xdr:colOff>
      <xdr:row>37</xdr:row>
      <xdr:rowOff>79883</xdr:rowOff>
    </xdr:to>
    <xdr:cxnSp macro="">
      <xdr:nvCxnSpPr>
        <xdr:cNvPr id="66" name="直線コネクタ 65"/>
        <xdr:cNvCxnSpPr/>
      </xdr:nvCxnSpPr>
      <xdr:spPr>
        <a:xfrm>
          <a:off x="2019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61785</xdr:rowOff>
    </xdr:from>
    <xdr:to>
      <xdr:col>10</xdr:col>
      <xdr:colOff>114300</xdr:colOff>
      <xdr:row>37</xdr:row>
      <xdr:rowOff>71310</xdr:rowOff>
    </xdr:to>
    <xdr:cxnSp macro="">
      <xdr:nvCxnSpPr>
        <xdr:cNvPr id="69" name="直線コネクタ 68"/>
        <xdr:cNvCxnSpPr/>
      </xdr:nvCxnSpPr>
      <xdr:spPr>
        <a:xfrm>
          <a:off x="1130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23940</xdr:rowOff>
    </xdr:from>
    <xdr:to>
      <xdr:col>24</xdr:col>
      <xdr:colOff>114300</xdr:colOff>
      <xdr:row>37</xdr:row>
      <xdr:rowOff>125540</xdr:rowOff>
    </xdr:to>
    <xdr:sp macro="" textlink="">
      <xdr:nvSpPr>
        <xdr:cNvPr id="79" name="楕円 78"/>
        <xdr:cNvSpPr/>
      </xdr:nvSpPr>
      <xdr:spPr>
        <a:xfrm>
          <a:off x="45847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133812</xdr:rowOff>
    </xdr:from>
    <xdr:ext cx="469744" cy="259045"/>
    <xdr:sp macro="" textlink="">
      <xdr:nvSpPr>
        <xdr:cNvPr id="80" name="議会費該当値テキスト"/>
        <xdr:cNvSpPr txBox="1"/>
      </xdr:nvSpPr>
      <xdr:spPr>
        <a:xfrm>
          <a:off x="4686300" y="63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21272</xdr:rowOff>
    </xdr:from>
    <xdr:to>
      <xdr:col>20</xdr:col>
      <xdr:colOff>38100</xdr:colOff>
      <xdr:row>37</xdr:row>
      <xdr:rowOff>122872</xdr:rowOff>
    </xdr:to>
    <xdr:sp macro="" textlink="">
      <xdr:nvSpPr>
        <xdr:cNvPr id="81" name="楕円 80"/>
        <xdr:cNvSpPr/>
      </xdr:nvSpPr>
      <xdr:spPr>
        <a:xfrm>
          <a:off x="3746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113999</xdr:rowOff>
    </xdr:from>
    <xdr:ext cx="469744" cy="259045"/>
    <xdr:sp macro="" textlink="">
      <xdr:nvSpPr>
        <xdr:cNvPr id="82" name="テキスト ボックス 81"/>
        <xdr:cNvSpPr txBox="1"/>
      </xdr:nvSpPr>
      <xdr:spPr>
        <a:xfrm>
          <a:off x="3562428" y="64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29083</xdr:rowOff>
    </xdr:from>
    <xdr:to>
      <xdr:col>15</xdr:col>
      <xdr:colOff>101600</xdr:colOff>
      <xdr:row>37</xdr:row>
      <xdr:rowOff>130683</xdr:rowOff>
    </xdr:to>
    <xdr:sp macro="" textlink="">
      <xdr:nvSpPr>
        <xdr:cNvPr id="83" name="楕円 82"/>
        <xdr:cNvSpPr/>
      </xdr:nvSpPr>
      <xdr:spPr>
        <a:xfrm>
          <a:off x="2857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121810</xdr:rowOff>
    </xdr:from>
    <xdr:ext cx="469744" cy="259045"/>
    <xdr:sp macro="" textlink="">
      <xdr:nvSpPr>
        <xdr:cNvPr id="84" name="テキスト ボックス 83"/>
        <xdr:cNvSpPr txBox="1"/>
      </xdr:nvSpPr>
      <xdr:spPr>
        <a:xfrm>
          <a:off x="2673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20510</xdr:rowOff>
    </xdr:from>
    <xdr:to>
      <xdr:col>10</xdr:col>
      <xdr:colOff>165100</xdr:colOff>
      <xdr:row>37</xdr:row>
      <xdr:rowOff>122110</xdr:rowOff>
    </xdr:to>
    <xdr:sp macro="" textlink="">
      <xdr:nvSpPr>
        <xdr:cNvPr id="85" name="楕円 84"/>
        <xdr:cNvSpPr/>
      </xdr:nvSpPr>
      <xdr:spPr>
        <a:xfrm>
          <a:off x="1968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113237</xdr:rowOff>
    </xdr:from>
    <xdr:ext cx="469744" cy="259045"/>
    <xdr:sp macro="" textlink="">
      <xdr:nvSpPr>
        <xdr:cNvPr id="86" name="テキスト ボックス 85"/>
        <xdr:cNvSpPr txBox="1"/>
      </xdr:nvSpPr>
      <xdr:spPr>
        <a:xfrm>
          <a:off x="1784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10985</xdr:rowOff>
    </xdr:from>
    <xdr:to>
      <xdr:col>6</xdr:col>
      <xdr:colOff>38100</xdr:colOff>
      <xdr:row>37</xdr:row>
      <xdr:rowOff>112585</xdr:rowOff>
    </xdr:to>
    <xdr:sp macro="" textlink="">
      <xdr:nvSpPr>
        <xdr:cNvPr id="87" name="楕円 86"/>
        <xdr:cNvSpPr/>
      </xdr:nvSpPr>
      <xdr:spPr>
        <a:xfrm>
          <a:off x="1079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103712</xdr:rowOff>
    </xdr:from>
    <xdr:ext cx="469744" cy="259045"/>
    <xdr:sp macro="" textlink="">
      <xdr:nvSpPr>
        <xdr:cNvPr id="88" name="テキスト ボックス 87"/>
        <xdr:cNvSpPr txBox="1"/>
      </xdr:nvSpPr>
      <xdr:spPr>
        <a:xfrm>
          <a:off x="895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25661</xdr:rowOff>
    </xdr:from>
    <xdr:to>
      <xdr:col>24</xdr:col>
      <xdr:colOff>63500</xdr:colOff>
      <xdr:row>56</xdr:row>
      <xdr:rowOff>15407</xdr:rowOff>
    </xdr:to>
    <xdr:cxnSp macro="">
      <xdr:nvCxnSpPr>
        <xdr:cNvPr id="120" name="直線コネクタ 119"/>
        <xdr:cNvCxnSpPr/>
      </xdr:nvCxnSpPr>
      <xdr:spPr>
        <a:xfrm flipV="1">
          <a:off x="3797300" y="9112511"/>
          <a:ext cx="838200" cy="5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15407</xdr:rowOff>
    </xdr:from>
    <xdr:to>
      <xdr:col>19</xdr:col>
      <xdr:colOff>177800</xdr:colOff>
      <xdr:row>58</xdr:row>
      <xdr:rowOff>1234</xdr:rowOff>
    </xdr:to>
    <xdr:cxnSp macro="">
      <xdr:nvCxnSpPr>
        <xdr:cNvPr id="123" name="直線コネクタ 122"/>
        <xdr:cNvCxnSpPr/>
      </xdr:nvCxnSpPr>
      <xdr:spPr>
        <a:xfrm flipV="1">
          <a:off x="2908300" y="9616607"/>
          <a:ext cx="8890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25944</xdr:rowOff>
    </xdr:from>
    <xdr:to>
      <xdr:col>15</xdr:col>
      <xdr:colOff>50800</xdr:colOff>
      <xdr:row>58</xdr:row>
      <xdr:rowOff>1234</xdr:rowOff>
    </xdr:to>
    <xdr:cxnSp macro="">
      <xdr:nvCxnSpPr>
        <xdr:cNvPr id="126" name="直線コネクタ 125"/>
        <xdr:cNvCxnSpPr/>
      </xdr:nvCxnSpPr>
      <xdr:spPr>
        <a:xfrm>
          <a:off x="2019300" y="8769894"/>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25944</xdr:rowOff>
    </xdr:from>
    <xdr:to>
      <xdr:col>10</xdr:col>
      <xdr:colOff>114300</xdr:colOff>
      <xdr:row>58</xdr:row>
      <xdr:rowOff>78054</xdr:rowOff>
    </xdr:to>
    <xdr:cxnSp macro="">
      <xdr:nvCxnSpPr>
        <xdr:cNvPr id="129" name="直線コネクタ 128"/>
        <xdr:cNvCxnSpPr/>
      </xdr:nvCxnSpPr>
      <xdr:spPr>
        <a:xfrm flipV="1">
          <a:off x="1130300" y="8769894"/>
          <a:ext cx="889000" cy="1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146311</xdr:rowOff>
    </xdr:from>
    <xdr:to>
      <xdr:col>24</xdr:col>
      <xdr:colOff>114300</xdr:colOff>
      <xdr:row>53</xdr:row>
      <xdr:rowOff>76461</xdr:rowOff>
    </xdr:to>
    <xdr:sp macro="" textlink="">
      <xdr:nvSpPr>
        <xdr:cNvPr id="139" name="楕円 138"/>
        <xdr:cNvSpPr/>
      </xdr:nvSpPr>
      <xdr:spPr>
        <a:xfrm>
          <a:off x="4584700" y="9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169188</xdr:rowOff>
    </xdr:from>
    <xdr:ext cx="599010" cy="259045"/>
    <xdr:sp macro="" textlink="">
      <xdr:nvSpPr>
        <xdr:cNvPr id="140" name="総務費該当値テキスト"/>
        <xdr:cNvSpPr txBox="1"/>
      </xdr:nvSpPr>
      <xdr:spPr>
        <a:xfrm>
          <a:off x="4686300" y="891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136057</xdr:rowOff>
    </xdr:from>
    <xdr:to>
      <xdr:col>20</xdr:col>
      <xdr:colOff>38100</xdr:colOff>
      <xdr:row>56</xdr:row>
      <xdr:rowOff>66207</xdr:rowOff>
    </xdr:to>
    <xdr:sp macro="" textlink="">
      <xdr:nvSpPr>
        <xdr:cNvPr id="141" name="楕円 140"/>
        <xdr:cNvSpPr/>
      </xdr:nvSpPr>
      <xdr:spPr>
        <a:xfrm>
          <a:off x="3746500" y="95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82734</xdr:rowOff>
    </xdr:from>
    <xdr:ext cx="534377" cy="259045"/>
    <xdr:sp macro="" textlink="">
      <xdr:nvSpPr>
        <xdr:cNvPr id="142" name="テキスト ボックス 141"/>
        <xdr:cNvSpPr txBox="1"/>
      </xdr:nvSpPr>
      <xdr:spPr>
        <a:xfrm>
          <a:off x="3530111" y="9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121884</xdr:rowOff>
    </xdr:from>
    <xdr:to>
      <xdr:col>15</xdr:col>
      <xdr:colOff>101600</xdr:colOff>
      <xdr:row>58</xdr:row>
      <xdr:rowOff>52034</xdr:rowOff>
    </xdr:to>
    <xdr:sp macro="" textlink="">
      <xdr:nvSpPr>
        <xdr:cNvPr id="143" name="楕円 142"/>
        <xdr:cNvSpPr/>
      </xdr:nvSpPr>
      <xdr:spPr>
        <a:xfrm>
          <a:off x="2857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43161</xdr:rowOff>
    </xdr:from>
    <xdr:ext cx="534377" cy="259045"/>
    <xdr:sp macro="" textlink="">
      <xdr:nvSpPr>
        <xdr:cNvPr id="144" name="テキスト ボックス 143"/>
        <xdr:cNvSpPr txBox="1"/>
      </xdr:nvSpPr>
      <xdr:spPr>
        <a:xfrm>
          <a:off x="2641111" y="99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146594</xdr:rowOff>
    </xdr:from>
    <xdr:to>
      <xdr:col>10</xdr:col>
      <xdr:colOff>165100</xdr:colOff>
      <xdr:row>51</xdr:row>
      <xdr:rowOff>76744</xdr:rowOff>
    </xdr:to>
    <xdr:sp macro="" textlink="">
      <xdr:nvSpPr>
        <xdr:cNvPr id="145" name="楕円 144"/>
        <xdr:cNvSpPr/>
      </xdr:nvSpPr>
      <xdr:spPr>
        <a:xfrm>
          <a:off x="1968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93271</xdr:rowOff>
    </xdr:from>
    <xdr:ext cx="599010" cy="259045"/>
    <xdr:sp macro="" textlink="">
      <xdr:nvSpPr>
        <xdr:cNvPr id="146" name="テキスト ボックス 145"/>
        <xdr:cNvSpPr txBox="1"/>
      </xdr:nvSpPr>
      <xdr:spPr>
        <a:xfrm>
          <a:off x="1719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27254</xdr:rowOff>
    </xdr:from>
    <xdr:to>
      <xdr:col>6</xdr:col>
      <xdr:colOff>38100</xdr:colOff>
      <xdr:row>58</xdr:row>
      <xdr:rowOff>128854</xdr:rowOff>
    </xdr:to>
    <xdr:sp macro="" textlink="">
      <xdr:nvSpPr>
        <xdr:cNvPr id="147" name="楕円 146"/>
        <xdr:cNvSpPr/>
      </xdr:nvSpPr>
      <xdr:spPr>
        <a:xfrm>
          <a:off x="1079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119981</xdr:rowOff>
    </xdr:from>
    <xdr:ext cx="534377" cy="259045"/>
    <xdr:sp macro="" textlink="">
      <xdr:nvSpPr>
        <xdr:cNvPr id="148" name="テキスト ボックス 147"/>
        <xdr:cNvSpPr txBox="1"/>
      </xdr:nvSpPr>
      <xdr:spPr>
        <a:xfrm>
          <a:off x="863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36548</xdr:rowOff>
    </xdr:from>
    <xdr:to>
      <xdr:col>24</xdr:col>
      <xdr:colOff>63500</xdr:colOff>
      <xdr:row>76</xdr:row>
      <xdr:rowOff>153133</xdr:rowOff>
    </xdr:to>
    <xdr:cxnSp macro="">
      <xdr:nvCxnSpPr>
        <xdr:cNvPr id="178" name="直線コネクタ 177"/>
        <xdr:cNvCxnSpPr/>
      </xdr:nvCxnSpPr>
      <xdr:spPr>
        <a:xfrm flipV="1">
          <a:off x="3797300" y="13066748"/>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119400</xdr:rowOff>
    </xdr:from>
    <xdr:to>
      <xdr:col>19</xdr:col>
      <xdr:colOff>177800</xdr:colOff>
      <xdr:row>76</xdr:row>
      <xdr:rowOff>153133</xdr:rowOff>
    </xdr:to>
    <xdr:cxnSp macro="">
      <xdr:nvCxnSpPr>
        <xdr:cNvPr id="181" name="直線コネクタ 180"/>
        <xdr:cNvCxnSpPr/>
      </xdr:nvCxnSpPr>
      <xdr:spPr>
        <a:xfrm>
          <a:off x="2908300" y="13149600"/>
          <a:ext cx="889000" cy="3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119400</xdr:rowOff>
    </xdr:from>
    <xdr:to>
      <xdr:col>15</xdr:col>
      <xdr:colOff>50800</xdr:colOff>
      <xdr:row>77</xdr:row>
      <xdr:rowOff>150276</xdr:rowOff>
    </xdr:to>
    <xdr:cxnSp macro="">
      <xdr:nvCxnSpPr>
        <xdr:cNvPr id="184" name="直線コネクタ 183"/>
        <xdr:cNvCxnSpPr/>
      </xdr:nvCxnSpPr>
      <xdr:spPr>
        <a:xfrm flipV="1">
          <a:off x="2019300" y="13149600"/>
          <a:ext cx="889000" cy="2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150276</xdr:rowOff>
    </xdr:from>
    <xdr:to>
      <xdr:col>10</xdr:col>
      <xdr:colOff>114300</xdr:colOff>
      <xdr:row>77</xdr:row>
      <xdr:rowOff>164754</xdr:rowOff>
    </xdr:to>
    <xdr:cxnSp macro="">
      <xdr:nvCxnSpPr>
        <xdr:cNvPr id="187" name="直線コネクタ 186"/>
        <xdr:cNvCxnSpPr/>
      </xdr:nvCxnSpPr>
      <xdr:spPr>
        <a:xfrm flipV="1">
          <a:off x="1130300" y="133519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157198</xdr:rowOff>
    </xdr:from>
    <xdr:to>
      <xdr:col>24</xdr:col>
      <xdr:colOff>114300</xdr:colOff>
      <xdr:row>76</xdr:row>
      <xdr:rowOff>87348</xdr:rowOff>
    </xdr:to>
    <xdr:sp macro="" textlink="">
      <xdr:nvSpPr>
        <xdr:cNvPr id="197" name="楕円 196"/>
        <xdr:cNvSpPr/>
      </xdr:nvSpPr>
      <xdr:spPr>
        <a:xfrm>
          <a:off x="4584700" y="130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8625</xdr:rowOff>
    </xdr:from>
    <xdr:ext cx="599010" cy="259045"/>
    <xdr:sp macro="" textlink="">
      <xdr:nvSpPr>
        <xdr:cNvPr id="198" name="民生費該当値テキスト"/>
        <xdr:cNvSpPr txBox="1"/>
      </xdr:nvSpPr>
      <xdr:spPr>
        <a:xfrm>
          <a:off x="4686300" y="1286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102333</xdr:rowOff>
    </xdr:from>
    <xdr:to>
      <xdr:col>20</xdr:col>
      <xdr:colOff>38100</xdr:colOff>
      <xdr:row>77</xdr:row>
      <xdr:rowOff>32483</xdr:rowOff>
    </xdr:to>
    <xdr:sp macro="" textlink="">
      <xdr:nvSpPr>
        <xdr:cNvPr id="199" name="楕円 198"/>
        <xdr:cNvSpPr/>
      </xdr:nvSpPr>
      <xdr:spPr>
        <a:xfrm>
          <a:off x="3746500" y="131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49011</xdr:rowOff>
    </xdr:from>
    <xdr:ext cx="599010" cy="259045"/>
    <xdr:sp macro="" textlink="">
      <xdr:nvSpPr>
        <xdr:cNvPr id="200" name="テキスト ボックス 199"/>
        <xdr:cNvSpPr txBox="1"/>
      </xdr:nvSpPr>
      <xdr:spPr>
        <a:xfrm>
          <a:off x="3497795" y="1290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68600</xdr:rowOff>
    </xdr:from>
    <xdr:to>
      <xdr:col>15</xdr:col>
      <xdr:colOff>101600</xdr:colOff>
      <xdr:row>76</xdr:row>
      <xdr:rowOff>170200</xdr:rowOff>
    </xdr:to>
    <xdr:sp macro="" textlink="">
      <xdr:nvSpPr>
        <xdr:cNvPr id="201" name="楕円 200"/>
        <xdr:cNvSpPr/>
      </xdr:nvSpPr>
      <xdr:spPr>
        <a:xfrm>
          <a:off x="2857500" y="1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15277</xdr:rowOff>
    </xdr:from>
    <xdr:ext cx="599010" cy="259045"/>
    <xdr:sp macro="" textlink="">
      <xdr:nvSpPr>
        <xdr:cNvPr id="202" name="テキスト ボックス 201"/>
        <xdr:cNvSpPr txBox="1"/>
      </xdr:nvSpPr>
      <xdr:spPr>
        <a:xfrm>
          <a:off x="2608795" y="128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99476</xdr:rowOff>
    </xdr:from>
    <xdr:to>
      <xdr:col>10</xdr:col>
      <xdr:colOff>165100</xdr:colOff>
      <xdr:row>78</xdr:row>
      <xdr:rowOff>29626</xdr:rowOff>
    </xdr:to>
    <xdr:sp macro="" textlink="">
      <xdr:nvSpPr>
        <xdr:cNvPr id="203" name="楕円 202"/>
        <xdr:cNvSpPr/>
      </xdr:nvSpPr>
      <xdr:spPr>
        <a:xfrm>
          <a:off x="1968500" y="133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46153</xdr:rowOff>
    </xdr:from>
    <xdr:ext cx="599010" cy="259045"/>
    <xdr:sp macro="" textlink="">
      <xdr:nvSpPr>
        <xdr:cNvPr id="204" name="テキスト ボックス 203"/>
        <xdr:cNvSpPr txBox="1"/>
      </xdr:nvSpPr>
      <xdr:spPr>
        <a:xfrm>
          <a:off x="1719795" y="130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113954</xdr:rowOff>
    </xdr:from>
    <xdr:to>
      <xdr:col>6</xdr:col>
      <xdr:colOff>38100</xdr:colOff>
      <xdr:row>78</xdr:row>
      <xdr:rowOff>44104</xdr:rowOff>
    </xdr:to>
    <xdr:sp macro="" textlink="">
      <xdr:nvSpPr>
        <xdr:cNvPr id="205" name="楕円 204"/>
        <xdr:cNvSpPr/>
      </xdr:nvSpPr>
      <xdr:spPr>
        <a:xfrm>
          <a:off x="1079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60631</xdr:rowOff>
    </xdr:from>
    <xdr:ext cx="599010" cy="259045"/>
    <xdr:sp macro="" textlink="">
      <xdr:nvSpPr>
        <xdr:cNvPr id="206" name="テキスト ボックス 205"/>
        <xdr:cNvSpPr txBox="1"/>
      </xdr:nvSpPr>
      <xdr:spPr>
        <a:xfrm>
          <a:off x="830795" y="130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56649</xdr:rowOff>
    </xdr:from>
    <xdr:to>
      <xdr:col>24</xdr:col>
      <xdr:colOff>63500</xdr:colOff>
      <xdr:row>96</xdr:row>
      <xdr:rowOff>98667</xdr:rowOff>
    </xdr:to>
    <xdr:cxnSp macro="">
      <xdr:nvCxnSpPr>
        <xdr:cNvPr id="234" name="直線コネクタ 233"/>
        <xdr:cNvCxnSpPr/>
      </xdr:nvCxnSpPr>
      <xdr:spPr>
        <a:xfrm>
          <a:off x="3797300" y="16515849"/>
          <a:ext cx="8382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51484</xdr:rowOff>
    </xdr:from>
    <xdr:to>
      <xdr:col>19</xdr:col>
      <xdr:colOff>177800</xdr:colOff>
      <xdr:row>96</xdr:row>
      <xdr:rowOff>56649</xdr:rowOff>
    </xdr:to>
    <xdr:cxnSp macro="">
      <xdr:nvCxnSpPr>
        <xdr:cNvPr id="237" name="直線コネクタ 236"/>
        <xdr:cNvCxnSpPr/>
      </xdr:nvCxnSpPr>
      <xdr:spPr>
        <a:xfrm>
          <a:off x="2908300" y="1651068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51484</xdr:rowOff>
    </xdr:from>
    <xdr:to>
      <xdr:col>15</xdr:col>
      <xdr:colOff>50800</xdr:colOff>
      <xdr:row>97</xdr:row>
      <xdr:rowOff>104930</xdr:rowOff>
    </xdr:to>
    <xdr:cxnSp macro="">
      <xdr:nvCxnSpPr>
        <xdr:cNvPr id="240" name="直線コネクタ 239"/>
        <xdr:cNvCxnSpPr/>
      </xdr:nvCxnSpPr>
      <xdr:spPr>
        <a:xfrm flipV="1">
          <a:off x="2019300" y="16510684"/>
          <a:ext cx="889000" cy="2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104930</xdr:rowOff>
    </xdr:from>
    <xdr:to>
      <xdr:col>10</xdr:col>
      <xdr:colOff>114300</xdr:colOff>
      <xdr:row>98</xdr:row>
      <xdr:rowOff>20486</xdr:rowOff>
    </xdr:to>
    <xdr:cxnSp macro="">
      <xdr:nvCxnSpPr>
        <xdr:cNvPr id="243" name="直線コネクタ 242"/>
        <xdr:cNvCxnSpPr/>
      </xdr:nvCxnSpPr>
      <xdr:spPr>
        <a:xfrm flipV="1">
          <a:off x="1130300" y="16735580"/>
          <a:ext cx="889000" cy="8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47867</xdr:rowOff>
    </xdr:from>
    <xdr:to>
      <xdr:col>24</xdr:col>
      <xdr:colOff>114300</xdr:colOff>
      <xdr:row>96</xdr:row>
      <xdr:rowOff>149467</xdr:rowOff>
    </xdr:to>
    <xdr:sp macro="" textlink="">
      <xdr:nvSpPr>
        <xdr:cNvPr id="253" name="楕円 252"/>
        <xdr:cNvSpPr/>
      </xdr:nvSpPr>
      <xdr:spPr>
        <a:xfrm>
          <a:off x="4584700" y="16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26294</xdr:rowOff>
    </xdr:from>
    <xdr:ext cx="534377" cy="259045"/>
    <xdr:sp macro="" textlink="">
      <xdr:nvSpPr>
        <xdr:cNvPr id="254" name="衛生費該当値テキスト"/>
        <xdr:cNvSpPr txBox="1"/>
      </xdr:nvSpPr>
      <xdr:spPr>
        <a:xfrm>
          <a:off x="4686300" y="164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5849</xdr:rowOff>
    </xdr:from>
    <xdr:to>
      <xdr:col>20</xdr:col>
      <xdr:colOff>38100</xdr:colOff>
      <xdr:row>96</xdr:row>
      <xdr:rowOff>107449</xdr:rowOff>
    </xdr:to>
    <xdr:sp macro="" textlink="">
      <xdr:nvSpPr>
        <xdr:cNvPr id="255" name="楕円 254"/>
        <xdr:cNvSpPr/>
      </xdr:nvSpPr>
      <xdr:spPr>
        <a:xfrm>
          <a:off x="3746500" y="164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98576</xdr:rowOff>
    </xdr:from>
    <xdr:ext cx="534377" cy="259045"/>
    <xdr:sp macro="" textlink="">
      <xdr:nvSpPr>
        <xdr:cNvPr id="256" name="テキスト ボックス 255"/>
        <xdr:cNvSpPr txBox="1"/>
      </xdr:nvSpPr>
      <xdr:spPr>
        <a:xfrm>
          <a:off x="3530111" y="165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684</xdr:rowOff>
    </xdr:from>
    <xdr:to>
      <xdr:col>15</xdr:col>
      <xdr:colOff>101600</xdr:colOff>
      <xdr:row>96</xdr:row>
      <xdr:rowOff>102284</xdr:rowOff>
    </xdr:to>
    <xdr:sp macro="" textlink="">
      <xdr:nvSpPr>
        <xdr:cNvPr id="257" name="楕円 256"/>
        <xdr:cNvSpPr/>
      </xdr:nvSpPr>
      <xdr:spPr>
        <a:xfrm>
          <a:off x="2857500" y="164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93411</xdr:rowOff>
    </xdr:from>
    <xdr:ext cx="534377" cy="259045"/>
    <xdr:sp macro="" textlink="">
      <xdr:nvSpPr>
        <xdr:cNvPr id="258" name="テキスト ボックス 257"/>
        <xdr:cNvSpPr txBox="1"/>
      </xdr:nvSpPr>
      <xdr:spPr>
        <a:xfrm>
          <a:off x="2641111" y="165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54130</xdr:rowOff>
    </xdr:from>
    <xdr:to>
      <xdr:col>10</xdr:col>
      <xdr:colOff>165100</xdr:colOff>
      <xdr:row>97</xdr:row>
      <xdr:rowOff>155730</xdr:rowOff>
    </xdr:to>
    <xdr:sp macro="" textlink="">
      <xdr:nvSpPr>
        <xdr:cNvPr id="259" name="楕円 258"/>
        <xdr:cNvSpPr/>
      </xdr:nvSpPr>
      <xdr:spPr>
        <a:xfrm>
          <a:off x="1968500" y="16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146857</xdr:rowOff>
    </xdr:from>
    <xdr:ext cx="534377" cy="259045"/>
    <xdr:sp macro="" textlink="">
      <xdr:nvSpPr>
        <xdr:cNvPr id="260" name="テキスト ボックス 259"/>
        <xdr:cNvSpPr txBox="1"/>
      </xdr:nvSpPr>
      <xdr:spPr>
        <a:xfrm>
          <a:off x="1752111" y="167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141136</xdr:rowOff>
    </xdr:from>
    <xdr:to>
      <xdr:col>6</xdr:col>
      <xdr:colOff>38100</xdr:colOff>
      <xdr:row>98</xdr:row>
      <xdr:rowOff>71286</xdr:rowOff>
    </xdr:to>
    <xdr:sp macro="" textlink="">
      <xdr:nvSpPr>
        <xdr:cNvPr id="261" name="楕円 260"/>
        <xdr:cNvSpPr/>
      </xdr:nvSpPr>
      <xdr:spPr>
        <a:xfrm>
          <a:off x="1079500" y="167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62413</xdr:rowOff>
    </xdr:from>
    <xdr:ext cx="534377" cy="259045"/>
    <xdr:sp macro="" textlink="">
      <xdr:nvSpPr>
        <xdr:cNvPr id="262" name="テキスト ボックス 261"/>
        <xdr:cNvSpPr txBox="1"/>
      </xdr:nvSpPr>
      <xdr:spPr>
        <a:xfrm>
          <a:off x="863111" y="168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68377</xdr:rowOff>
    </xdr:from>
    <xdr:to>
      <xdr:col>55</xdr:col>
      <xdr:colOff>0</xdr:colOff>
      <xdr:row>35</xdr:row>
      <xdr:rowOff>82093</xdr:rowOff>
    </xdr:to>
    <xdr:cxnSp macro="">
      <xdr:nvCxnSpPr>
        <xdr:cNvPr id="289" name="直線コネクタ 288"/>
        <xdr:cNvCxnSpPr/>
      </xdr:nvCxnSpPr>
      <xdr:spPr>
        <a:xfrm flipV="1">
          <a:off x="9639300" y="606912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82093</xdr:rowOff>
    </xdr:from>
    <xdr:to>
      <xdr:col>50</xdr:col>
      <xdr:colOff>114300</xdr:colOff>
      <xdr:row>35</xdr:row>
      <xdr:rowOff>162103</xdr:rowOff>
    </xdr:to>
    <xdr:cxnSp macro="">
      <xdr:nvCxnSpPr>
        <xdr:cNvPr id="292" name="直線コネクタ 291"/>
        <xdr:cNvCxnSpPr/>
      </xdr:nvCxnSpPr>
      <xdr:spPr>
        <a:xfrm flipV="1">
          <a:off x="8750300" y="608284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119583</xdr:rowOff>
    </xdr:from>
    <xdr:to>
      <xdr:col>45</xdr:col>
      <xdr:colOff>177800</xdr:colOff>
      <xdr:row>35</xdr:row>
      <xdr:rowOff>162103</xdr:rowOff>
    </xdr:to>
    <xdr:cxnSp macro="">
      <xdr:nvCxnSpPr>
        <xdr:cNvPr id="295" name="直線コネクタ 294"/>
        <xdr:cNvCxnSpPr/>
      </xdr:nvCxnSpPr>
      <xdr:spPr>
        <a:xfrm>
          <a:off x="7861300" y="612033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119583</xdr:rowOff>
    </xdr:from>
    <xdr:to>
      <xdr:col>41</xdr:col>
      <xdr:colOff>50800</xdr:colOff>
      <xdr:row>36</xdr:row>
      <xdr:rowOff>26772</xdr:rowOff>
    </xdr:to>
    <xdr:cxnSp macro="">
      <xdr:nvCxnSpPr>
        <xdr:cNvPr id="298" name="直線コネクタ 297"/>
        <xdr:cNvCxnSpPr/>
      </xdr:nvCxnSpPr>
      <xdr:spPr>
        <a:xfrm flipV="1">
          <a:off x="6972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17577</xdr:rowOff>
    </xdr:from>
    <xdr:to>
      <xdr:col>55</xdr:col>
      <xdr:colOff>50800</xdr:colOff>
      <xdr:row>35</xdr:row>
      <xdr:rowOff>119177</xdr:rowOff>
    </xdr:to>
    <xdr:sp macro="" textlink="">
      <xdr:nvSpPr>
        <xdr:cNvPr id="308" name="楕円 307"/>
        <xdr:cNvSpPr/>
      </xdr:nvSpPr>
      <xdr:spPr>
        <a:xfrm>
          <a:off x="104267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40454</xdr:rowOff>
    </xdr:from>
    <xdr:ext cx="469744" cy="259045"/>
    <xdr:sp macro="" textlink="">
      <xdr:nvSpPr>
        <xdr:cNvPr id="309" name="労働費該当値テキスト"/>
        <xdr:cNvSpPr txBox="1"/>
      </xdr:nvSpPr>
      <xdr:spPr>
        <a:xfrm>
          <a:off x="10528300" y="58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31293</xdr:rowOff>
    </xdr:from>
    <xdr:to>
      <xdr:col>50</xdr:col>
      <xdr:colOff>165100</xdr:colOff>
      <xdr:row>35</xdr:row>
      <xdr:rowOff>132893</xdr:rowOff>
    </xdr:to>
    <xdr:sp macro="" textlink="">
      <xdr:nvSpPr>
        <xdr:cNvPr id="310" name="楕円 309"/>
        <xdr:cNvSpPr/>
      </xdr:nvSpPr>
      <xdr:spPr>
        <a:xfrm>
          <a:off x="9588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149420</xdr:rowOff>
    </xdr:from>
    <xdr:ext cx="469744" cy="259045"/>
    <xdr:sp macro="" textlink="">
      <xdr:nvSpPr>
        <xdr:cNvPr id="311" name="テキスト ボックス 310"/>
        <xdr:cNvSpPr txBox="1"/>
      </xdr:nvSpPr>
      <xdr:spPr>
        <a:xfrm>
          <a:off x="9404428"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111303</xdr:rowOff>
    </xdr:from>
    <xdr:to>
      <xdr:col>46</xdr:col>
      <xdr:colOff>38100</xdr:colOff>
      <xdr:row>36</xdr:row>
      <xdr:rowOff>41453</xdr:rowOff>
    </xdr:to>
    <xdr:sp macro="" textlink="">
      <xdr:nvSpPr>
        <xdr:cNvPr id="312" name="楕円 311"/>
        <xdr:cNvSpPr/>
      </xdr:nvSpPr>
      <xdr:spPr>
        <a:xfrm>
          <a:off x="8699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57980</xdr:rowOff>
    </xdr:from>
    <xdr:ext cx="469744" cy="259045"/>
    <xdr:sp macro="" textlink="">
      <xdr:nvSpPr>
        <xdr:cNvPr id="313" name="テキスト ボックス 312"/>
        <xdr:cNvSpPr txBox="1"/>
      </xdr:nvSpPr>
      <xdr:spPr>
        <a:xfrm>
          <a:off x="8515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68783</xdr:rowOff>
    </xdr:from>
    <xdr:to>
      <xdr:col>41</xdr:col>
      <xdr:colOff>101600</xdr:colOff>
      <xdr:row>35</xdr:row>
      <xdr:rowOff>170383</xdr:rowOff>
    </xdr:to>
    <xdr:sp macro="" textlink="">
      <xdr:nvSpPr>
        <xdr:cNvPr id="314" name="楕円 313"/>
        <xdr:cNvSpPr/>
      </xdr:nvSpPr>
      <xdr:spPr>
        <a:xfrm>
          <a:off x="7810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15460</xdr:rowOff>
    </xdr:from>
    <xdr:ext cx="469744" cy="259045"/>
    <xdr:sp macro="" textlink="">
      <xdr:nvSpPr>
        <xdr:cNvPr id="315" name="テキスト ボックス 314"/>
        <xdr:cNvSpPr txBox="1"/>
      </xdr:nvSpPr>
      <xdr:spPr>
        <a:xfrm>
          <a:off x="7626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147422</xdr:rowOff>
    </xdr:from>
    <xdr:to>
      <xdr:col>36</xdr:col>
      <xdr:colOff>165100</xdr:colOff>
      <xdr:row>36</xdr:row>
      <xdr:rowOff>77572</xdr:rowOff>
    </xdr:to>
    <xdr:sp macro="" textlink="">
      <xdr:nvSpPr>
        <xdr:cNvPr id="316" name="楕円 315"/>
        <xdr:cNvSpPr/>
      </xdr:nvSpPr>
      <xdr:spPr>
        <a:xfrm>
          <a:off x="6921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94099</xdr:rowOff>
    </xdr:from>
    <xdr:ext cx="378565" cy="259045"/>
    <xdr:sp macro="" textlink="">
      <xdr:nvSpPr>
        <xdr:cNvPr id="317" name="テキスト ボックス 316"/>
        <xdr:cNvSpPr txBox="1"/>
      </xdr:nvSpPr>
      <xdr:spPr>
        <a:xfrm>
          <a:off x="6783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95809</xdr:rowOff>
    </xdr:to>
    <xdr:cxnSp macro="">
      <xdr:nvCxnSpPr>
        <xdr:cNvPr id="344" name="直線コネクタ 343"/>
        <xdr:cNvCxnSpPr/>
      </xdr:nvCxnSpPr>
      <xdr:spPr>
        <a:xfrm>
          <a:off x="9639300" y="1002162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77521</xdr:rowOff>
    </xdr:from>
    <xdr:to>
      <xdr:col>50</xdr:col>
      <xdr:colOff>114300</xdr:colOff>
      <xdr:row>58</xdr:row>
      <xdr:rowOff>94437</xdr:rowOff>
    </xdr:to>
    <xdr:cxnSp macro="">
      <xdr:nvCxnSpPr>
        <xdr:cNvPr id="347" name="直線コネクタ 346"/>
        <xdr:cNvCxnSpPr/>
      </xdr:nvCxnSpPr>
      <xdr:spPr>
        <a:xfrm flipV="1">
          <a:off x="8750300" y="100216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88036</xdr:rowOff>
    </xdr:from>
    <xdr:to>
      <xdr:col>45</xdr:col>
      <xdr:colOff>177800</xdr:colOff>
      <xdr:row>58</xdr:row>
      <xdr:rowOff>94437</xdr:rowOff>
    </xdr:to>
    <xdr:cxnSp macro="">
      <xdr:nvCxnSpPr>
        <xdr:cNvPr id="350" name="直線コネクタ 349"/>
        <xdr:cNvCxnSpPr/>
      </xdr:nvCxnSpPr>
      <xdr:spPr>
        <a:xfrm>
          <a:off x="7861300" y="100321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88036</xdr:rowOff>
    </xdr:from>
    <xdr:to>
      <xdr:col>41</xdr:col>
      <xdr:colOff>50800</xdr:colOff>
      <xdr:row>58</xdr:row>
      <xdr:rowOff>94894</xdr:rowOff>
    </xdr:to>
    <xdr:cxnSp macro="">
      <xdr:nvCxnSpPr>
        <xdr:cNvPr id="353" name="直線コネクタ 352"/>
        <xdr:cNvCxnSpPr/>
      </xdr:nvCxnSpPr>
      <xdr:spPr>
        <a:xfrm flipV="1">
          <a:off x="6972300" y="1003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45009</xdr:rowOff>
    </xdr:from>
    <xdr:to>
      <xdr:col>55</xdr:col>
      <xdr:colOff>50800</xdr:colOff>
      <xdr:row>58</xdr:row>
      <xdr:rowOff>146609</xdr:rowOff>
    </xdr:to>
    <xdr:sp macro="" textlink="">
      <xdr:nvSpPr>
        <xdr:cNvPr id="363" name="楕円 362"/>
        <xdr:cNvSpPr/>
      </xdr:nvSpPr>
      <xdr:spPr>
        <a:xfrm>
          <a:off x="10426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131386</xdr:rowOff>
    </xdr:from>
    <xdr:ext cx="313932" cy="259045"/>
    <xdr:sp macro="" textlink="">
      <xdr:nvSpPr>
        <xdr:cNvPr id="364" name="農林水産業費該当値テキスト"/>
        <xdr:cNvSpPr txBox="1"/>
      </xdr:nvSpPr>
      <xdr:spPr>
        <a:xfrm>
          <a:off x="10528300" y="990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26721</xdr:rowOff>
    </xdr:from>
    <xdr:to>
      <xdr:col>50</xdr:col>
      <xdr:colOff>165100</xdr:colOff>
      <xdr:row>58</xdr:row>
      <xdr:rowOff>128321</xdr:rowOff>
    </xdr:to>
    <xdr:sp macro="" textlink="">
      <xdr:nvSpPr>
        <xdr:cNvPr id="365" name="楕円 364"/>
        <xdr:cNvSpPr/>
      </xdr:nvSpPr>
      <xdr:spPr>
        <a:xfrm>
          <a:off x="9588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119448</xdr:rowOff>
    </xdr:from>
    <xdr:ext cx="378565" cy="259045"/>
    <xdr:sp macro="" textlink="">
      <xdr:nvSpPr>
        <xdr:cNvPr id="366" name="テキスト ボックス 365"/>
        <xdr:cNvSpPr txBox="1"/>
      </xdr:nvSpPr>
      <xdr:spPr>
        <a:xfrm>
          <a:off x="9450017" y="10063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43637</xdr:rowOff>
    </xdr:from>
    <xdr:to>
      <xdr:col>46</xdr:col>
      <xdr:colOff>38100</xdr:colOff>
      <xdr:row>58</xdr:row>
      <xdr:rowOff>145237</xdr:rowOff>
    </xdr:to>
    <xdr:sp macro="" textlink="">
      <xdr:nvSpPr>
        <xdr:cNvPr id="367" name="楕円 366"/>
        <xdr:cNvSpPr/>
      </xdr:nvSpPr>
      <xdr:spPr>
        <a:xfrm>
          <a:off x="8699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136364</xdr:rowOff>
    </xdr:from>
    <xdr:ext cx="313932" cy="259045"/>
    <xdr:sp macro="" textlink="">
      <xdr:nvSpPr>
        <xdr:cNvPr id="368" name="テキスト ボックス 367"/>
        <xdr:cNvSpPr txBox="1"/>
      </xdr:nvSpPr>
      <xdr:spPr>
        <a:xfrm>
          <a:off x="8593333" y="100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37236</xdr:rowOff>
    </xdr:from>
    <xdr:to>
      <xdr:col>41</xdr:col>
      <xdr:colOff>101600</xdr:colOff>
      <xdr:row>58</xdr:row>
      <xdr:rowOff>138836</xdr:rowOff>
    </xdr:to>
    <xdr:sp macro="" textlink="">
      <xdr:nvSpPr>
        <xdr:cNvPr id="369" name="楕円 368"/>
        <xdr:cNvSpPr/>
      </xdr:nvSpPr>
      <xdr:spPr>
        <a:xfrm>
          <a:off x="7810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129963</xdr:rowOff>
    </xdr:from>
    <xdr:ext cx="378565" cy="259045"/>
    <xdr:sp macro="" textlink="">
      <xdr:nvSpPr>
        <xdr:cNvPr id="370" name="テキスト ボックス 369"/>
        <xdr:cNvSpPr txBox="1"/>
      </xdr:nvSpPr>
      <xdr:spPr>
        <a:xfrm>
          <a:off x="7672017" y="1007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44094</xdr:rowOff>
    </xdr:from>
    <xdr:to>
      <xdr:col>36</xdr:col>
      <xdr:colOff>165100</xdr:colOff>
      <xdr:row>58</xdr:row>
      <xdr:rowOff>145694</xdr:rowOff>
    </xdr:to>
    <xdr:sp macro="" textlink="">
      <xdr:nvSpPr>
        <xdr:cNvPr id="371" name="楕円 370"/>
        <xdr:cNvSpPr/>
      </xdr:nvSpPr>
      <xdr:spPr>
        <a:xfrm>
          <a:off x="6921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136821</xdr:rowOff>
    </xdr:from>
    <xdr:ext cx="313932" cy="259045"/>
    <xdr:sp macro="" textlink="">
      <xdr:nvSpPr>
        <xdr:cNvPr id="372" name="テキスト ボックス 371"/>
        <xdr:cNvSpPr txBox="1"/>
      </xdr:nvSpPr>
      <xdr:spPr>
        <a:xfrm>
          <a:off x="6815333" y="100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62342</xdr:rowOff>
    </xdr:from>
    <xdr:to>
      <xdr:col>55</xdr:col>
      <xdr:colOff>0</xdr:colOff>
      <xdr:row>74</xdr:row>
      <xdr:rowOff>156342</xdr:rowOff>
    </xdr:to>
    <xdr:cxnSp macro="">
      <xdr:nvCxnSpPr>
        <xdr:cNvPr id="399" name="直線コネクタ 398"/>
        <xdr:cNvCxnSpPr/>
      </xdr:nvCxnSpPr>
      <xdr:spPr>
        <a:xfrm flipV="1">
          <a:off x="9639300" y="12749642"/>
          <a:ext cx="8382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156342</xdr:rowOff>
    </xdr:from>
    <xdr:to>
      <xdr:col>50</xdr:col>
      <xdr:colOff>114300</xdr:colOff>
      <xdr:row>75</xdr:row>
      <xdr:rowOff>160320</xdr:rowOff>
    </xdr:to>
    <xdr:cxnSp macro="">
      <xdr:nvCxnSpPr>
        <xdr:cNvPr id="402" name="直線コネクタ 401"/>
        <xdr:cNvCxnSpPr/>
      </xdr:nvCxnSpPr>
      <xdr:spPr>
        <a:xfrm flipV="1">
          <a:off x="8750300" y="12843642"/>
          <a:ext cx="8890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160320</xdr:rowOff>
    </xdr:from>
    <xdr:to>
      <xdr:col>45</xdr:col>
      <xdr:colOff>177800</xdr:colOff>
      <xdr:row>76</xdr:row>
      <xdr:rowOff>22977</xdr:rowOff>
    </xdr:to>
    <xdr:cxnSp macro="">
      <xdr:nvCxnSpPr>
        <xdr:cNvPr id="405" name="直線コネクタ 404"/>
        <xdr:cNvCxnSpPr/>
      </xdr:nvCxnSpPr>
      <xdr:spPr>
        <a:xfrm flipV="1">
          <a:off x="7861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22977</xdr:rowOff>
    </xdr:from>
    <xdr:to>
      <xdr:col>41</xdr:col>
      <xdr:colOff>50800</xdr:colOff>
      <xdr:row>76</xdr:row>
      <xdr:rowOff>128636</xdr:rowOff>
    </xdr:to>
    <xdr:cxnSp macro="">
      <xdr:nvCxnSpPr>
        <xdr:cNvPr id="408" name="直線コネクタ 407"/>
        <xdr:cNvCxnSpPr/>
      </xdr:nvCxnSpPr>
      <xdr:spPr>
        <a:xfrm flipV="1">
          <a:off x="6972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11542</xdr:rowOff>
    </xdr:from>
    <xdr:to>
      <xdr:col>55</xdr:col>
      <xdr:colOff>50800</xdr:colOff>
      <xdr:row>74</xdr:row>
      <xdr:rowOff>113142</xdr:rowOff>
    </xdr:to>
    <xdr:sp macro="" textlink="">
      <xdr:nvSpPr>
        <xdr:cNvPr id="418" name="楕円 417"/>
        <xdr:cNvSpPr/>
      </xdr:nvSpPr>
      <xdr:spPr>
        <a:xfrm>
          <a:off x="10426700" y="126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34419</xdr:rowOff>
    </xdr:from>
    <xdr:ext cx="534377" cy="259045"/>
    <xdr:sp macro="" textlink="">
      <xdr:nvSpPr>
        <xdr:cNvPr id="419" name="商工費該当値テキスト"/>
        <xdr:cNvSpPr txBox="1"/>
      </xdr:nvSpPr>
      <xdr:spPr>
        <a:xfrm>
          <a:off x="10528300" y="125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105542</xdr:rowOff>
    </xdr:from>
    <xdr:to>
      <xdr:col>50</xdr:col>
      <xdr:colOff>165100</xdr:colOff>
      <xdr:row>75</xdr:row>
      <xdr:rowOff>35692</xdr:rowOff>
    </xdr:to>
    <xdr:sp macro="" textlink="">
      <xdr:nvSpPr>
        <xdr:cNvPr id="420" name="楕円 419"/>
        <xdr:cNvSpPr/>
      </xdr:nvSpPr>
      <xdr:spPr>
        <a:xfrm>
          <a:off x="95885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52219</xdr:rowOff>
    </xdr:from>
    <xdr:ext cx="534377" cy="259045"/>
    <xdr:sp macro="" textlink="">
      <xdr:nvSpPr>
        <xdr:cNvPr id="421" name="テキスト ボックス 420"/>
        <xdr:cNvSpPr txBox="1"/>
      </xdr:nvSpPr>
      <xdr:spPr>
        <a:xfrm>
          <a:off x="9372111" y="125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109520</xdr:rowOff>
    </xdr:from>
    <xdr:to>
      <xdr:col>46</xdr:col>
      <xdr:colOff>38100</xdr:colOff>
      <xdr:row>76</xdr:row>
      <xdr:rowOff>39669</xdr:rowOff>
    </xdr:to>
    <xdr:sp macro="" textlink="">
      <xdr:nvSpPr>
        <xdr:cNvPr id="422" name="楕円 421"/>
        <xdr:cNvSpPr/>
      </xdr:nvSpPr>
      <xdr:spPr>
        <a:xfrm>
          <a:off x="8699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56197</xdr:rowOff>
    </xdr:from>
    <xdr:ext cx="534377" cy="259045"/>
    <xdr:sp macro="" textlink="">
      <xdr:nvSpPr>
        <xdr:cNvPr id="423" name="テキスト ボックス 422"/>
        <xdr:cNvSpPr txBox="1"/>
      </xdr:nvSpPr>
      <xdr:spPr>
        <a:xfrm>
          <a:off x="8483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143627</xdr:rowOff>
    </xdr:from>
    <xdr:to>
      <xdr:col>41</xdr:col>
      <xdr:colOff>101600</xdr:colOff>
      <xdr:row>76</xdr:row>
      <xdr:rowOff>73777</xdr:rowOff>
    </xdr:to>
    <xdr:sp macro="" textlink="">
      <xdr:nvSpPr>
        <xdr:cNvPr id="424" name="楕円 423"/>
        <xdr:cNvSpPr/>
      </xdr:nvSpPr>
      <xdr:spPr>
        <a:xfrm>
          <a:off x="7810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90304</xdr:rowOff>
    </xdr:from>
    <xdr:ext cx="534377" cy="259045"/>
    <xdr:sp macro="" textlink="">
      <xdr:nvSpPr>
        <xdr:cNvPr id="425" name="テキスト ボックス 424"/>
        <xdr:cNvSpPr txBox="1"/>
      </xdr:nvSpPr>
      <xdr:spPr>
        <a:xfrm>
          <a:off x="7594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77836</xdr:rowOff>
    </xdr:from>
    <xdr:to>
      <xdr:col>36</xdr:col>
      <xdr:colOff>165100</xdr:colOff>
      <xdr:row>77</xdr:row>
      <xdr:rowOff>7986</xdr:rowOff>
    </xdr:to>
    <xdr:sp macro="" textlink="">
      <xdr:nvSpPr>
        <xdr:cNvPr id="426" name="楕円 425"/>
        <xdr:cNvSpPr/>
      </xdr:nvSpPr>
      <xdr:spPr>
        <a:xfrm>
          <a:off x="6921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24513</xdr:rowOff>
    </xdr:from>
    <xdr:ext cx="469744" cy="259045"/>
    <xdr:sp macro="" textlink="">
      <xdr:nvSpPr>
        <xdr:cNvPr id="427" name="テキスト ボックス 426"/>
        <xdr:cNvSpPr txBox="1"/>
      </xdr:nvSpPr>
      <xdr:spPr>
        <a:xfrm>
          <a:off x="6737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43476</xdr:rowOff>
    </xdr:from>
    <xdr:to>
      <xdr:col>55</xdr:col>
      <xdr:colOff>0</xdr:colOff>
      <xdr:row>96</xdr:row>
      <xdr:rowOff>95306</xdr:rowOff>
    </xdr:to>
    <xdr:cxnSp macro="">
      <xdr:nvCxnSpPr>
        <xdr:cNvPr id="452" name="直線コネクタ 451"/>
        <xdr:cNvCxnSpPr/>
      </xdr:nvCxnSpPr>
      <xdr:spPr>
        <a:xfrm flipV="1">
          <a:off x="9639300" y="16502676"/>
          <a:ext cx="8382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95306</xdr:rowOff>
    </xdr:from>
    <xdr:to>
      <xdr:col>50</xdr:col>
      <xdr:colOff>114300</xdr:colOff>
      <xdr:row>96</xdr:row>
      <xdr:rowOff>106753</xdr:rowOff>
    </xdr:to>
    <xdr:cxnSp macro="">
      <xdr:nvCxnSpPr>
        <xdr:cNvPr id="455" name="直線コネクタ 454"/>
        <xdr:cNvCxnSpPr/>
      </xdr:nvCxnSpPr>
      <xdr:spPr>
        <a:xfrm flipV="1">
          <a:off x="8750300" y="16554506"/>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39677</xdr:rowOff>
    </xdr:from>
    <xdr:to>
      <xdr:col>45</xdr:col>
      <xdr:colOff>177800</xdr:colOff>
      <xdr:row>96</xdr:row>
      <xdr:rowOff>106753</xdr:rowOff>
    </xdr:to>
    <xdr:cxnSp macro="">
      <xdr:nvCxnSpPr>
        <xdr:cNvPr id="458" name="直線コネクタ 457"/>
        <xdr:cNvCxnSpPr/>
      </xdr:nvCxnSpPr>
      <xdr:spPr>
        <a:xfrm>
          <a:off x="7861300" y="16498877"/>
          <a:ext cx="889000" cy="6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39677</xdr:rowOff>
    </xdr:from>
    <xdr:to>
      <xdr:col>41</xdr:col>
      <xdr:colOff>50800</xdr:colOff>
      <xdr:row>96</xdr:row>
      <xdr:rowOff>116418</xdr:rowOff>
    </xdr:to>
    <xdr:cxnSp macro="">
      <xdr:nvCxnSpPr>
        <xdr:cNvPr id="461" name="直線コネクタ 460"/>
        <xdr:cNvCxnSpPr/>
      </xdr:nvCxnSpPr>
      <xdr:spPr>
        <a:xfrm flipV="1">
          <a:off x="6972300" y="16498877"/>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164126</xdr:rowOff>
    </xdr:from>
    <xdr:to>
      <xdr:col>55</xdr:col>
      <xdr:colOff>50800</xdr:colOff>
      <xdr:row>96</xdr:row>
      <xdr:rowOff>94276</xdr:rowOff>
    </xdr:to>
    <xdr:sp macro="" textlink="">
      <xdr:nvSpPr>
        <xdr:cNvPr id="471" name="楕円 470"/>
        <xdr:cNvSpPr/>
      </xdr:nvSpPr>
      <xdr:spPr>
        <a:xfrm>
          <a:off x="10426700" y="164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15553</xdr:rowOff>
    </xdr:from>
    <xdr:ext cx="534377" cy="259045"/>
    <xdr:sp macro="" textlink="">
      <xdr:nvSpPr>
        <xdr:cNvPr id="472" name="土木費該当値テキスト"/>
        <xdr:cNvSpPr txBox="1"/>
      </xdr:nvSpPr>
      <xdr:spPr>
        <a:xfrm>
          <a:off x="10528300" y="163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44506</xdr:rowOff>
    </xdr:from>
    <xdr:to>
      <xdr:col>50</xdr:col>
      <xdr:colOff>165100</xdr:colOff>
      <xdr:row>96</xdr:row>
      <xdr:rowOff>146106</xdr:rowOff>
    </xdr:to>
    <xdr:sp macro="" textlink="">
      <xdr:nvSpPr>
        <xdr:cNvPr id="473" name="楕円 472"/>
        <xdr:cNvSpPr/>
      </xdr:nvSpPr>
      <xdr:spPr>
        <a:xfrm>
          <a:off x="95885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162633</xdr:rowOff>
    </xdr:from>
    <xdr:ext cx="534377" cy="259045"/>
    <xdr:sp macro="" textlink="">
      <xdr:nvSpPr>
        <xdr:cNvPr id="474" name="テキスト ボックス 473"/>
        <xdr:cNvSpPr txBox="1"/>
      </xdr:nvSpPr>
      <xdr:spPr>
        <a:xfrm>
          <a:off x="9372111" y="162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55953</xdr:rowOff>
    </xdr:from>
    <xdr:to>
      <xdr:col>46</xdr:col>
      <xdr:colOff>38100</xdr:colOff>
      <xdr:row>96</xdr:row>
      <xdr:rowOff>157553</xdr:rowOff>
    </xdr:to>
    <xdr:sp macro="" textlink="">
      <xdr:nvSpPr>
        <xdr:cNvPr id="475" name="楕円 474"/>
        <xdr:cNvSpPr/>
      </xdr:nvSpPr>
      <xdr:spPr>
        <a:xfrm>
          <a:off x="8699500" y="165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2630</xdr:rowOff>
    </xdr:from>
    <xdr:ext cx="534377" cy="259045"/>
    <xdr:sp macro="" textlink="">
      <xdr:nvSpPr>
        <xdr:cNvPr id="476" name="テキスト ボックス 475"/>
        <xdr:cNvSpPr txBox="1"/>
      </xdr:nvSpPr>
      <xdr:spPr>
        <a:xfrm>
          <a:off x="8483111" y="162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160327</xdr:rowOff>
    </xdr:from>
    <xdr:to>
      <xdr:col>41</xdr:col>
      <xdr:colOff>101600</xdr:colOff>
      <xdr:row>96</xdr:row>
      <xdr:rowOff>90477</xdr:rowOff>
    </xdr:to>
    <xdr:sp macro="" textlink="">
      <xdr:nvSpPr>
        <xdr:cNvPr id="477" name="楕円 476"/>
        <xdr:cNvSpPr/>
      </xdr:nvSpPr>
      <xdr:spPr>
        <a:xfrm>
          <a:off x="7810500" y="164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107004</xdr:rowOff>
    </xdr:from>
    <xdr:ext cx="534377" cy="259045"/>
    <xdr:sp macro="" textlink="">
      <xdr:nvSpPr>
        <xdr:cNvPr id="478" name="テキスト ボックス 477"/>
        <xdr:cNvSpPr txBox="1"/>
      </xdr:nvSpPr>
      <xdr:spPr>
        <a:xfrm>
          <a:off x="7594111" y="162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65618</xdr:rowOff>
    </xdr:from>
    <xdr:to>
      <xdr:col>36</xdr:col>
      <xdr:colOff>165100</xdr:colOff>
      <xdr:row>96</xdr:row>
      <xdr:rowOff>167218</xdr:rowOff>
    </xdr:to>
    <xdr:sp macro="" textlink="">
      <xdr:nvSpPr>
        <xdr:cNvPr id="479" name="楕円 478"/>
        <xdr:cNvSpPr/>
      </xdr:nvSpPr>
      <xdr:spPr>
        <a:xfrm>
          <a:off x="6921500" y="165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12295</xdr:rowOff>
    </xdr:from>
    <xdr:ext cx="534377" cy="259045"/>
    <xdr:sp macro="" textlink="">
      <xdr:nvSpPr>
        <xdr:cNvPr id="480" name="テキスト ボックス 479"/>
        <xdr:cNvSpPr txBox="1"/>
      </xdr:nvSpPr>
      <xdr:spPr>
        <a:xfrm>
          <a:off x="6705111" y="1630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148844</xdr:rowOff>
    </xdr:from>
    <xdr:to>
      <xdr:col>85</xdr:col>
      <xdr:colOff>127000</xdr:colOff>
      <xdr:row>38</xdr:row>
      <xdr:rowOff>19639</xdr:rowOff>
    </xdr:to>
    <xdr:cxnSp macro="">
      <xdr:nvCxnSpPr>
        <xdr:cNvPr id="507" name="直線コネクタ 506"/>
        <xdr:cNvCxnSpPr/>
      </xdr:nvCxnSpPr>
      <xdr:spPr>
        <a:xfrm flipV="1">
          <a:off x="15481300" y="6492494"/>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19639</xdr:rowOff>
    </xdr:from>
    <xdr:to>
      <xdr:col>81</xdr:col>
      <xdr:colOff>50800</xdr:colOff>
      <xdr:row>38</xdr:row>
      <xdr:rowOff>36144</xdr:rowOff>
    </xdr:to>
    <xdr:cxnSp macro="">
      <xdr:nvCxnSpPr>
        <xdr:cNvPr id="510" name="直線コネクタ 509"/>
        <xdr:cNvCxnSpPr/>
      </xdr:nvCxnSpPr>
      <xdr:spPr>
        <a:xfrm flipV="1">
          <a:off x="14592300" y="6534739"/>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6243</xdr:rowOff>
    </xdr:from>
    <xdr:to>
      <xdr:col>76</xdr:col>
      <xdr:colOff>114300</xdr:colOff>
      <xdr:row>38</xdr:row>
      <xdr:rowOff>36144</xdr:rowOff>
    </xdr:to>
    <xdr:cxnSp macro="">
      <xdr:nvCxnSpPr>
        <xdr:cNvPr id="513" name="直線コネクタ 512"/>
        <xdr:cNvCxnSpPr/>
      </xdr:nvCxnSpPr>
      <xdr:spPr>
        <a:xfrm>
          <a:off x="13703300" y="652134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6243</xdr:rowOff>
    </xdr:to>
    <xdr:cxnSp macro="">
      <xdr:nvCxnSpPr>
        <xdr:cNvPr id="516" name="直線コネクタ 515"/>
        <xdr:cNvCxnSpPr/>
      </xdr:nvCxnSpPr>
      <xdr:spPr>
        <a:xfrm>
          <a:off x="12814300" y="651718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98044</xdr:rowOff>
    </xdr:from>
    <xdr:to>
      <xdr:col>85</xdr:col>
      <xdr:colOff>177800</xdr:colOff>
      <xdr:row>38</xdr:row>
      <xdr:rowOff>28194</xdr:rowOff>
    </xdr:to>
    <xdr:sp macro="" textlink="">
      <xdr:nvSpPr>
        <xdr:cNvPr id="526" name="楕円 525"/>
        <xdr:cNvSpPr/>
      </xdr:nvSpPr>
      <xdr:spPr>
        <a:xfrm>
          <a:off x="16268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140289</xdr:rowOff>
    </xdr:from>
    <xdr:to>
      <xdr:col>81</xdr:col>
      <xdr:colOff>101600</xdr:colOff>
      <xdr:row>38</xdr:row>
      <xdr:rowOff>70439</xdr:rowOff>
    </xdr:to>
    <xdr:sp macro="" textlink="">
      <xdr:nvSpPr>
        <xdr:cNvPr id="528" name="楕円 527"/>
        <xdr:cNvSpPr/>
      </xdr:nvSpPr>
      <xdr:spPr>
        <a:xfrm>
          <a:off x="15430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61566</xdr:rowOff>
    </xdr:from>
    <xdr:ext cx="469744" cy="259045"/>
    <xdr:sp macro="" textlink="">
      <xdr:nvSpPr>
        <xdr:cNvPr id="529" name="テキスト ボックス 528"/>
        <xdr:cNvSpPr txBox="1"/>
      </xdr:nvSpPr>
      <xdr:spPr>
        <a:xfrm>
          <a:off x="15246428" y="657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156794</xdr:rowOff>
    </xdr:from>
    <xdr:to>
      <xdr:col>76</xdr:col>
      <xdr:colOff>165100</xdr:colOff>
      <xdr:row>38</xdr:row>
      <xdr:rowOff>86944</xdr:rowOff>
    </xdr:to>
    <xdr:sp macro="" textlink="">
      <xdr:nvSpPr>
        <xdr:cNvPr id="530" name="楕円 529"/>
        <xdr:cNvSpPr/>
      </xdr:nvSpPr>
      <xdr:spPr>
        <a:xfrm>
          <a:off x="14541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78071</xdr:rowOff>
    </xdr:from>
    <xdr:ext cx="469744" cy="259045"/>
    <xdr:sp macro="" textlink="">
      <xdr:nvSpPr>
        <xdr:cNvPr id="531" name="テキスト ボックス 530"/>
        <xdr:cNvSpPr txBox="1"/>
      </xdr:nvSpPr>
      <xdr:spPr>
        <a:xfrm>
          <a:off x="143574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126893</xdr:rowOff>
    </xdr:from>
    <xdr:to>
      <xdr:col>72</xdr:col>
      <xdr:colOff>38100</xdr:colOff>
      <xdr:row>38</xdr:row>
      <xdr:rowOff>57043</xdr:rowOff>
    </xdr:to>
    <xdr:sp macro="" textlink="">
      <xdr:nvSpPr>
        <xdr:cNvPr id="532" name="楕円 531"/>
        <xdr:cNvSpPr/>
      </xdr:nvSpPr>
      <xdr:spPr>
        <a:xfrm>
          <a:off x="13652500" y="64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48170</xdr:rowOff>
    </xdr:from>
    <xdr:ext cx="469744" cy="259045"/>
    <xdr:sp macro="" textlink="">
      <xdr:nvSpPr>
        <xdr:cNvPr id="533" name="テキスト ボックス 532"/>
        <xdr:cNvSpPr txBox="1"/>
      </xdr:nvSpPr>
      <xdr:spPr>
        <a:xfrm>
          <a:off x="13468428" y="65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122733</xdr:rowOff>
    </xdr:from>
    <xdr:to>
      <xdr:col>67</xdr:col>
      <xdr:colOff>101600</xdr:colOff>
      <xdr:row>38</xdr:row>
      <xdr:rowOff>52883</xdr:rowOff>
    </xdr:to>
    <xdr:sp macro="" textlink="">
      <xdr:nvSpPr>
        <xdr:cNvPr id="534" name="楕円 533"/>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44010</xdr:rowOff>
    </xdr:from>
    <xdr:ext cx="469744" cy="259045"/>
    <xdr:sp macro="" textlink="">
      <xdr:nvSpPr>
        <xdr:cNvPr id="535" name="テキスト ボックス 534"/>
        <xdr:cNvSpPr txBox="1"/>
      </xdr:nvSpPr>
      <xdr:spPr>
        <a:xfrm>
          <a:off x="12579428"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8278</xdr:rowOff>
    </xdr:from>
    <xdr:to>
      <xdr:col>85</xdr:col>
      <xdr:colOff>127000</xdr:colOff>
      <xdr:row>57</xdr:row>
      <xdr:rowOff>20655</xdr:rowOff>
    </xdr:to>
    <xdr:cxnSp macro="">
      <xdr:nvCxnSpPr>
        <xdr:cNvPr id="562" name="直線コネクタ 561"/>
        <xdr:cNvCxnSpPr/>
      </xdr:nvCxnSpPr>
      <xdr:spPr>
        <a:xfrm>
          <a:off x="15481300" y="9780928"/>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8278</xdr:rowOff>
    </xdr:from>
    <xdr:to>
      <xdr:col>81</xdr:col>
      <xdr:colOff>50800</xdr:colOff>
      <xdr:row>57</xdr:row>
      <xdr:rowOff>23914</xdr:rowOff>
    </xdr:to>
    <xdr:cxnSp macro="">
      <xdr:nvCxnSpPr>
        <xdr:cNvPr id="565" name="直線コネクタ 564"/>
        <xdr:cNvCxnSpPr/>
      </xdr:nvCxnSpPr>
      <xdr:spPr>
        <a:xfrm flipV="1">
          <a:off x="14592300" y="978092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23914</xdr:rowOff>
    </xdr:from>
    <xdr:to>
      <xdr:col>76</xdr:col>
      <xdr:colOff>114300</xdr:colOff>
      <xdr:row>57</xdr:row>
      <xdr:rowOff>37621</xdr:rowOff>
    </xdr:to>
    <xdr:cxnSp macro="">
      <xdr:nvCxnSpPr>
        <xdr:cNvPr id="568" name="直線コネクタ 567"/>
        <xdr:cNvCxnSpPr/>
      </xdr:nvCxnSpPr>
      <xdr:spPr>
        <a:xfrm flipV="1">
          <a:off x="13703300" y="9796564"/>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30242</xdr:rowOff>
    </xdr:from>
    <xdr:to>
      <xdr:col>71</xdr:col>
      <xdr:colOff>177800</xdr:colOff>
      <xdr:row>57</xdr:row>
      <xdr:rowOff>37621</xdr:rowOff>
    </xdr:to>
    <xdr:cxnSp macro="">
      <xdr:nvCxnSpPr>
        <xdr:cNvPr id="571" name="直線コネクタ 570"/>
        <xdr:cNvCxnSpPr/>
      </xdr:nvCxnSpPr>
      <xdr:spPr>
        <a:xfrm>
          <a:off x="12814300" y="9802892"/>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141305</xdr:rowOff>
    </xdr:from>
    <xdr:to>
      <xdr:col>85</xdr:col>
      <xdr:colOff>177800</xdr:colOff>
      <xdr:row>57</xdr:row>
      <xdr:rowOff>71455</xdr:rowOff>
    </xdr:to>
    <xdr:sp macro="" textlink="">
      <xdr:nvSpPr>
        <xdr:cNvPr id="581" name="楕円 580"/>
        <xdr:cNvSpPr/>
      </xdr:nvSpPr>
      <xdr:spPr>
        <a:xfrm>
          <a:off x="16268700" y="97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128928</xdr:rowOff>
    </xdr:from>
    <xdr:to>
      <xdr:col>81</xdr:col>
      <xdr:colOff>101600</xdr:colOff>
      <xdr:row>57</xdr:row>
      <xdr:rowOff>59078</xdr:rowOff>
    </xdr:to>
    <xdr:sp macro="" textlink="">
      <xdr:nvSpPr>
        <xdr:cNvPr id="583" name="楕円 582"/>
        <xdr:cNvSpPr/>
      </xdr:nvSpPr>
      <xdr:spPr>
        <a:xfrm>
          <a:off x="15430500" y="9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50205</xdr:rowOff>
    </xdr:from>
    <xdr:ext cx="534377" cy="259045"/>
    <xdr:sp macro="" textlink="">
      <xdr:nvSpPr>
        <xdr:cNvPr id="584" name="テキスト ボックス 583"/>
        <xdr:cNvSpPr txBox="1"/>
      </xdr:nvSpPr>
      <xdr:spPr>
        <a:xfrm>
          <a:off x="15214111" y="982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144564</xdr:rowOff>
    </xdr:from>
    <xdr:to>
      <xdr:col>76</xdr:col>
      <xdr:colOff>165100</xdr:colOff>
      <xdr:row>57</xdr:row>
      <xdr:rowOff>74714</xdr:rowOff>
    </xdr:to>
    <xdr:sp macro="" textlink="">
      <xdr:nvSpPr>
        <xdr:cNvPr id="585" name="楕円 584"/>
        <xdr:cNvSpPr/>
      </xdr:nvSpPr>
      <xdr:spPr>
        <a:xfrm>
          <a:off x="14541500" y="97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65841</xdr:rowOff>
    </xdr:from>
    <xdr:ext cx="534377" cy="259045"/>
    <xdr:sp macro="" textlink="">
      <xdr:nvSpPr>
        <xdr:cNvPr id="586" name="テキスト ボックス 585"/>
        <xdr:cNvSpPr txBox="1"/>
      </xdr:nvSpPr>
      <xdr:spPr>
        <a:xfrm>
          <a:off x="1432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158271</xdr:rowOff>
    </xdr:from>
    <xdr:to>
      <xdr:col>72</xdr:col>
      <xdr:colOff>38100</xdr:colOff>
      <xdr:row>57</xdr:row>
      <xdr:rowOff>88421</xdr:rowOff>
    </xdr:to>
    <xdr:sp macro="" textlink="">
      <xdr:nvSpPr>
        <xdr:cNvPr id="587" name="楕円 586"/>
        <xdr:cNvSpPr/>
      </xdr:nvSpPr>
      <xdr:spPr>
        <a:xfrm>
          <a:off x="13652500" y="97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104948</xdr:rowOff>
    </xdr:from>
    <xdr:ext cx="534377" cy="259045"/>
    <xdr:sp macro="" textlink="">
      <xdr:nvSpPr>
        <xdr:cNvPr id="588" name="テキスト ボックス 587"/>
        <xdr:cNvSpPr txBox="1"/>
      </xdr:nvSpPr>
      <xdr:spPr>
        <a:xfrm>
          <a:off x="13436111" y="95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150892</xdr:rowOff>
    </xdr:from>
    <xdr:to>
      <xdr:col>67</xdr:col>
      <xdr:colOff>101600</xdr:colOff>
      <xdr:row>57</xdr:row>
      <xdr:rowOff>81042</xdr:rowOff>
    </xdr:to>
    <xdr:sp macro="" textlink="">
      <xdr:nvSpPr>
        <xdr:cNvPr id="589" name="楕円 588"/>
        <xdr:cNvSpPr/>
      </xdr:nvSpPr>
      <xdr:spPr>
        <a:xfrm>
          <a:off x="12763500" y="97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97569</xdr:rowOff>
    </xdr:from>
    <xdr:ext cx="534377" cy="259045"/>
    <xdr:sp macro="" textlink="">
      <xdr:nvSpPr>
        <xdr:cNvPr id="590" name="テキスト ボックス 589"/>
        <xdr:cNvSpPr txBox="1"/>
      </xdr:nvSpPr>
      <xdr:spPr>
        <a:xfrm>
          <a:off x="12547111" y="95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117069</xdr:rowOff>
    </xdr:from>
    <xdr:to>
      <xdr:col>85</xdr:col>
      <xdr:colOff>127000</xdr:colOff>
      <xdr:row>97</xdr:row>
      <xdr:rowOff>160138</xdr:rowOff>
    </xdr:to>
    <xdr:cxnSp macro="">
      <xdr:nvCxnSpPr>
        <xdr:cNvPr id="672" name="直線コネクタ 671"/>
        <xdr:cNvCxnSpPr/>
      </xdr:nvCxnSpPr>
      <xdr:spPr>
        <a:xfrm flipV="1">
          <a:off x="15481300" y="16747719"/>
          <a:ext cx="8382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160138</xdr:rowOff>
    </xdr:from>
    <xdr:to>
      <xdr:col>81</xdr:col>
      <xdr:colOff>50800</xdr:colOff>
      <xdr:row>98</xdr:row>
      <xdr:rowOff>6564</xdr:rowOff>
    </xdr:to>
    <xdr:cxnSp macro="">
      <xdr:nvCxnSpPr>
        <xdr:cNvPr id="675" name="直線コネクタ 674"/>
        <xdr:cNvCxnSpPr/>
      </xdr:nvCxnSpPr>
      <xdr:spPr>
        <a:xfrm flipV="1">
          <a:off x="14592300" y="16790788"/>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6564</xdr:rowOff>
    </xdr:from>
    <xdr:to>
      <xdr:col>76</xdr:col>
      <xdr:colOff>114300</xdr:colOff>
      <xdr:row>98</xdr:row>
      <xdr:rowOff>17537</xdr:rowOff>
    </xdr:to>
    <xdr:cxnSp macro="">
      <xdr:nvCxnSpPr>
        <xdr:cNvPr id="678" name="直線コネクタ 677"/>
        <xdr:cNvCxnSpPr/>
      </xdr:nvCxnSpPr>
      <xdr:spPr>
        <a:xfrm flipV="1">
          <a:off x="13703300" y="1680866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17537</xdr:rowOff>
    </xdr:from>
    <xdr:to>
      <xdr:col>71</xdr:col>
      <xdr:colOff>177800</xdr:colOff>
      <xdr:row>98</xdr:row>
      <xdr:rowOff>20782</xdr:rowOff>
    </xdr:to>
    <xdr:cxnSp macro="">
      <xdr:nvCxnSpPr>
        <xdr:cNvPr id="681" name="直線コネクタ 680"/>
        <xdr:cNvCxnSpPr/>
      </xdr:nvCxnSpPr>
      <xdr:spPr>
        <a:xfrm flipV="1">
          <a:off x="12814300" y="16819637"/>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66269</xdr:rowOff>
    </xdr:from>
    <xdr:to>
      <xdr:col>85</xdr:col>
      <xdr:colOff>177800</xdr:colOff>
      <xdr:row>97</xdr:row>
      <xdr:rowOff>167869</xdr:rowOff>
    </xdr:to>
    <xdr:sp macro="" textlink="">
      <xdr:nvSpPr>
        <xdr:cNvPr id="691" name="楕円 690"/>
        <xdr:cNvSpPr/>
      </xdr:nvSpPr>
      <xdr:spPr>
        <a:xfrm>
          <a:off x="162687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44696</xdr:rowOff>
    </xdr:from>
    <xdr:ext cx="469744" cy="259045"/>
    <xdr:sp macro="" textlink="">
      <xdr:nvSpPr>
        <xdr:cNvPr id="692" name="公債費該当値テキスト"/>
        <xdr:cNvSpPr txBox="1"/>
      </xdr:nvSpPr>
      <xdr:spPr>
        <a:xfrm>
          <a:off x="16370300" y="166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109338</xdr:rowOff>
    </xdr:from>
    <xdr:to>
      <xdr:col>81</xdr:col>
      <xdr:colOff>101600</xdr:colOff>
      <xdr:row>98</xdr:row>
      <xdr:rowOff>39488</xdr:rowOff>
    </xdr:to>
    <xdr:sp macro="" textlink="">
      <xdr:nvSpPr>
        <xdr:cNvPr id="693" name="楕円 692"/>
        <xdr:cNvSpPr/>
      </xdr:nvSpPr>
      <xdr:spPr>
        <a:xfrm>
          <a:off x="15430500" y="167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30615</xdr:rowOff>
    </xdr:from>
    <xdr:ext cx="469744" cy="259045"/>
    <xdr:sp macro="" textlink="">
      <xdr:nvSpPr>
        <xdr:cNvPr id="694" name="テキスト ボックス 693"/>
        <xdr:cNvSpPr txBox="1"/>
      </xdr:nvSpPr>
      <xdr:spPr>
        <a:xfrm>
          <a:off x="15246428" y="1683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127214</xdr:rowOff>
    </xdr:from>
    <xdr:to>
      <xdr:col>76</xdr:col>
      <xdr:colOff>165100</xdr:colOff>
      <xdr:row>98</xdr:row>
      <xdr:rowOff>57364</xdr:rowOff>
    </xdr:to>
    <xdr:sp macro="" textlink="">
      <xdr:nvSpPr>
        <xdr:cNvPr id="695" name="楕円 694"/>
        <xdr:cNvSpPr/>
      </xdr:nvSpPr>
      <xdr:spPr>
        <a:xfrm>
          <a:off x="14541500" y="167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48491</xdr:rowOff>
    </xdr:from>
    <xdr:ext cx="469744" cy="259045"/>
    <xdr:sp macro="" textlink="">
      <xdr:nvSpPr>
        <xdr:cNvPr id="696" name="テキスト ボックス 695"/>
        <xdr:cNvSpPr txBox="1"/>
      </xdr:nvSpPr>
      <xdr:spPr>
        <a:xfrm>
          <a:off x="14357428" y="1685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138187</xdr:rowOff>
    </xdr:from>
    <xdr:to>
      <xdr:col>72</xdr:col>
      <xdr:colOff>38100</xdr:colOff>
      <xdr:row>98</xdr:row>
      <xdr:rowOff>68337</xdr:rowOff>
    </xdr:to>
    <xdr:sp macro="" textlink="">
      <xdr:nvSpPr>
        <xdr:cNvPr id="697" name="楕円 696"/>
        <xdr:cNvSpPr/>
      </xdr:nvSpPr>
      <xdr:spPr>
        <a:xfrm>
          <a:off x="13652500" y="167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59464</xdr:rowOff>
    </xdr:from>
    <xdr:ext cx="469744" cy="259045"/>
    <xdr:sp macro="" textlink="">
      <xdr:nvSpPr>
        <xdr:cNvPr id="698" name="テキスト ボックス 697"/>
        <xdr:cNvSpPr txBox="1"/>
      </xdr:nvSpPr>
      <xdr:spPr>
        <a:xfrm>
          <a:off x="13468428" y="1686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141432</xdr:rowOff>
    </xdr:from>
    <xdr:to>
      <xdr:col>67</xdr:col>
      <xdr:colOff>101600</xdr:colOff>
      <xdr:row>98</xdr:row>
      <xdr:rowOff>71582</xdr:rowOff>
    </xdr:to>
    <xdr:sp macro="" textlink="">
      <xdr:nvSpPr>
        <xdr:cNvPr id="699" name="楕円 698"/>
        <xdr:cNvSpPr/>
      </xdr:nvSpPr>
      <xdr:spPr>
        <a:xfrm>
          <a:off x="12763500" y="167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62709</xdr:rowOff>
    </xdr:from>
    <xdr:ext cx="469744" cy="259045"/>
    <xdr:sp macro="" textlink="">
      <xdr:nvSpPr>
        <xdr:cNvPr id="700" name="テキスト ボックス 699"/>
        <xdr:cNvSpPr txBox="1"/>
      </xdr:nvSpPr>
      <xdr:spPr>
        <a:xfrm>
          <a:off x="12579428" y="168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4" name="テキスト ボックス 71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8" name="テキスト ボックス 717"/>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100330</xdr:rowOff>
    </xdr:from>
    <xdr:to>
      <xdr:col>116</xdr:col>
      <xdr:colOff>62864</xdr:colOff>
      <xdr:row>39</xdr:row>
      <xdr:rowOff>44450</xdr:rowOff>
    </xdr:to>
    <xdr:cxnSp macro="">
      <xdr:nvCxnSpPr>
        <xdr:cNvPr id="724" name="直線コネクタ 723"/>
        <xdr:cNvCxnSpPr/>
      </xdr:nvCxnSpPr>
      <xdr:spPr>
        <a:xfrm flipV="1">
          <a:off x="22159595" y="6443980"/>
          <a:ext cx="1269" cy="28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85107</xdr:rowOff>
    </xdr:from>
    <xdr:ext cx="249299" cy="259045"/>
    <xdr:sp macro="" textlink="">
      <xdr:nvSpPr>
        <xdr:cNvPr id="725" name="諸支出金最小値テキスト"/>
        <xdr:cNvSpPr txBox="1"/>
      </xdr:nvSpPr>
      <xdr:spPr>
        <a:xfrm>
          <a:off x="22212300"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47007</xdr:rowOff>
    </xdr:from>
    <xdr:ext cx="378565" cy="259045"/>
    <xdr:sp macro="" textlink="">
      <xdr:nvSpPr>
        <xdr:cNvPr id="727" name="諸支出金最大値テキスト"/>
        <xdr:cNvSpPr txBox="1"/>
      </xdr:nvSpPr>
      <xdr:spPr>
        <a:xfrm>
          <a:off x="22212300"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100330</xdr:rowOff>
    </xdr:from>
    <xdr:to>
      <xdr:col>116</xdr:col>
      <xdr:colOff>152400</xdr:colOff>
      <xdr:row>37</xdr:row>
      <xdr:rowOff>100330</xdr:rowOff>
    </xdr:to>
    <xdr:cxnSp macro="">
      <xdr:nvCxnSpPr>
        <xdr:cNvPr id="728" name="直線コネクタ 727"/>
        <xdr:cNvCxnSpPr/>
      </xdr:nvCxnSpPr>
      <xdr:spPr>
        <a:xfrm>
          <a:off x="22072600" y="64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114300</xdr:rowOff>
    </xdr:from>
    <xdr:to>
      <xdr:col>116</xdr:col>
      <xdr:colOff>63500</xdr:colOff>
      <xdr:row>37</xdr:row>
      <xdr:rowOff>100330</xdr:rowOff>
    </xdr:to>
    <xdr:cxnSp macro="">
      <xdr:nvCxnSpPr>
        <xdr:cNvPr id="729" name="直線コネクタ 728"/>
        <xdr:cNvCxnSpPr/>
      </xdr:nvCxnSpPr>
      <xdr:spPr>
        <a:xfrm>
          <a:off x="21323300" y="5600700"/>
          <a:ext cx="838200" cy="8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129557</xdr:rowOff>
    </xdr:from>
    <xdr:ext cx="313932" cy="259045"/>
    <xdr:sp macro="" textlink="">
      <xdr:nvSpPr>
        <xdr:cNvPr id="730" name="諸支出金平均値テキスト"/>
        <xdr:cNvSpPr txBox="1"/>
      </xdr:nvSpPr>
      <xdr:spPr>
        <a:xfrm>
          <a:off x="22212300" y="6644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31" name="フローチャート: 判断 73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100330</xdr:rowOff>
    </xdr:from>
    <xdr:to>
      <xdr:col>111</xdr:col>
      <xdr:colOff>177800</xdr:colOff>
      <xdr:row>32</xdr:row>
      <xdr:rowOff>114300</xdr:rowOff>
    </xdr:to>
    <xdr:cxnSp macro="">
      <xdr:nvCxnSpPr>
        <xdr:cNvPr id="732" name="直線コネクタ 731"/>
        <xdr:cNvCxnSpPr/>
      </xdr:nvCxnSpPr>
      <xdr:spPr>
        <a:xfrm>
          <a:off x="20434300" y="5243830"/>
          <a:ext cx="8890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110490</xdr:rowOff>
    </xdr:from>
    <xdr:to>
      <xdr:col>112</xdr:col>
      <xdr:colOff>38100</xdr:colOff>
      <xdr:row>39</xdr:row>
      <xdr:rowOff>40640</xdr:rowOff>
    </xdr:to>
    <xdr:sp macro="" textlink="">
      <xdr:nvSpPr>
        <xdr:cNvPr id="733" name="フローチャート: 判断 732"/>
        <xdr:cNvSpPr/>
      </xdr:nvSpPr>
      <xdr:spPr>
        <a:xfrm>
          <a:off x="21272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31767</xdr:rowOff>
    </xdr:from>
    <xdr:ext cx="313932" cy="259045"/>
    <xdr:sp macro="" textlink="">
      <xdr:nvSpPr>
        <xdr:cNvPr id="734" name="テキスト ボックス 733"/>
        <xdr:cNvSpPr txBox="1"/>
      </xdr:nvSpPr>
      <xdr:spPr>
        <a:xfrm>
          <a:off x="21166333" y="6718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100330</xdr:rowOff>
    </xdr:from>
    <xdr:to>
      <xdr:col>107</xdr:col>
      <xdr:colOff>50800</xdr:colOff>
      <xdr:row>39</xdr:row>
      <xdr:rowOff>44450</xdr:rowOff>
    </xdr:to>
    <xdr:cxnSp macro="">
      <xdr:nvCxnSpPr>
        <xdr:cNvPr id="735" name="直線コネクタ 734"/>
        <xdr:cNvCxnSpPr/>
      </xdr:nvCxnSpPr>
      <xdr:spPr>
        <a:xfrm flipV="1">
          <a:off x="19545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10177</xdr:rowOff>
    </xdr:from>
    <xdr:ext cx="313932" cy="259045"/>
    <xdr:sp macro="" textlink="">
      <xdr:nvSpPr>
        <xdr:cNvPr id="737" name="テキスト ボックス 736"/>
        <xdr:cNvSpPr txBox="1"/>
      </xdr:nvSpPr>
      <xdr:spPr>
        <a:xfrm>
          <a:off x="20277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20320</xdr:rowOff>
    </xdr:from>
    <xdr:to>
      <xdr:col>102</xdr:col>
      <xdr:colOff>114300</xdr:colOff>
      <xdr:row>39</xdr:row>
      <xdr:rowOff>44450</xdr:rowOff>
    </xdr:to>
    <xdr:cxnSp macro="">
      <xdr:nvCxnSpPr>
        <xdr:cNvPr id="738" name="直線コネクタ 737"/>
        <xdr:cNvCxnSpPr/>
      </xdr:nvCxnSpPr>
      <xdr:spPr>
        <a:xfrm>
          <a:off x="18656300" y="6192520"/>
          <a:ext cx="889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9" name="フローチャート: 判断 738"/>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138430</xdr:rowOff>
    </xdr:from>
    <xdr:to>
      <xdr:col>98</xdr:col>
      <xdr:colOff>38100</xdr:colOff>
      <xdr:row>39</xdr:row>
      <xdr:rowOff>68580</xdr:rowOff>
    </xdr:to>
    <xdr:sp macro="" textlink="">
      <xdr:nvSpPr>
        <xdr:cNvPr id="741" name="フローチャート: 判断 740"/>
        <xdr:cNvSpPr/>
      </xdr:nvSpPr>
      <xdr:spPr>
        <a:xfrm>
          <a:off x="18605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59707</xdr:rowOff>
    </xdr:from>
    <xdr:ext cx="313932" cy="259045"/>
    <xdr:sp macro="" textlink="">
      <xdr:nvSpPr>
        <xdr:cNvPr id="742" name="テキスト ボックス 741"/>
        <xdr:cNvSpPr txBox="1"/>
      </xdr:nvSpPr>
      <xdr:spPr>
        <a:xfrm>
          <a:off x="18499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49530</xdr:rowOff>
    </xdr:from>
    <xdr:to>
      <xdr:col>116</xdr:col>
      <xdr:colOff>114300</xdr:colOff>
      <xdr:row>37</xdr:row>
      <xdr:rowOff>151130</xdr:rowOff>
    </xdr:to>
    <xdr:sp macro="" textlink="">
      <xdr:nvSpPr>
        <xdr:cNvPr id="748" name="楕円 747"/>
        <xdr:cNvSpPr/>
      </xdr:nvSpPr>
      <xdr:spPr>
        <a:xfrm>
          <a:off x="221107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2557</xdr:rowOff>
    </xdr:from>
    <xdr:ext cx="378565" cy="259045"/>
    <xdr:sp macro="" textlink="">
      <xdr:nvSpPr>
        <xdr:cNvPr id="749" name="諸支出金該当値テキスト"/>
        <xdr:cNvSpPr txBox="1"/>
      </xdr:nvSpPr>
      <xdr:spPr>
        <a:xfrm>
          <a:off x="22212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63500</xdr:rowOff>
    </xdr:from>
    <xdr:to>
      <xdr:col>112</xdr:col>
      <xdr:colOff>38100</xdr:colOff>
      <xdr:row>32</xdr:row>
      <xdr:rowOff>165100</xdr:rowOff>
    </xdr:to>
    <xdr:sp macro="" textlink="">
      <xdr:nvSpPr>
        <xdr:cNvPr id="750" name="楕円 749"/>
        <xdr:cNvSpPr/>
      </xdr:nvSpPr>
      <xdr:spPr>
        <a:xfrm>
          <a:off x="21272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10177</xdr:rowOff>
    </xdr:from>
    <xdr:ext cx="378565" cy="259045"/>
    <xdr:sp macro="" textlink="">
      <xdr:nvSpPr>
        <xdr:cNvPr id="751" name="テキスト ボックス 750"/>
        <xdr:cNvSpPr txBox="1"/>
      </xdr:nvSpPr>
      <xdr:spPr>
        <a:xfrm>
          <a:off x="21134017" y="5325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49530</xdr:rowOff>
    </xdr:from>
    <xdr:to>
      <xdr:col>107</xdr:col>
      <xdr:colOff>101600</xdr:colOff>
      <xdr:row>30</xdr:row>
      <xdr:rowOff>151130</xdr:rowOff>
    </xdr:to>
    <xdr:sp macro="" textlink="">
      <xdr:nvSpPr>
        <xdr:cNvPr id="752" name="楕円 751"/>
        <xdr:cNvSpPr/>
      </xdr:nvSpPr>
      <xdr:spPr>
        <a:xfrm>
          <a:off x="20383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167657</xdr:rowOff>
    </xdr:from>
    <xdr:ext cx="469744" cy="259045"/>
    <xdr:sp macro="" textlink="">
      <xdr:nvSpPr>
        <xdr:cNvPr id="753" name="テキスト ボックス 752"/>
        <xdr:cNvSpPr txBox="1"/>
      </xdr:nvSpPr>
      <xdr:spPr>
        <a:xfrm>
          <a:off x="20199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5" name="テキスト ボックス 754"/>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140970</xdr:rowOff>
    </xdr:from>
    <xdr:to>
      <xdr:col>98</xdr:col>
      <xdr:colOff>38100</xdr:colOff>
      <xdr:row>36</xdr:row>
      <xdr:rowOff>71120</xdr:rowOff>
    </xdr:to>
    <xdr:sp macro="" textlink="">
      <xdr:nvSpPr>
        <xdr:cNvPr id="756" name="楕円 755"/>
        <xdr:cNvSpPr/>
      </xdr:nvSpPr>
      <xdr:spPr>
        <a:xfrm>
          <a:off x="18605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87647</xdr:rowOff>
    </xdr:from>
    <xdr:ext cx="378565" cy="259045"/>
    <xdr:sp macro="" textlink="">
      <xdr:nvSpPr>
        <xdr:cNvPr id="757" name="テキスト ボックス 756"/>
        <xdr:cNvSpPr txBox="1"/>
      </xdr:nvSpPr>
      <xdr:spPr>
        <a:xfrm>
          <a:off x="18467017" y="591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総務費における一般財源の伸びが縮小したことによる財政調整基金や公共施設等整備基金への積立金が大幅な減となった一方で、民生費における私立保育所運営費助成や生活保護費などの扶助費の増や、土木費や総務費における普通建設事業費の単独事業費において、立石駅周辺地区市街地再開発事業経費や公共用地取得経費などによって大幅な増となっ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物価高騰対策等に充当するための取崩額よりも積立額が下回ったことにより基金残高は減少し、かつ、分母である標準財政規模が増加していることから、標準財政規模比が前年度よりも２．４９ポイント下がっている。</a:t>
          </a:r>
        </a:p>
        <a:p>
          <a:r>
            <a:rPr kumimoji="1" lang="ja-JP" altLang="en-US" sz="1400">
              <a:latin typeface="ＭＳ ゴシック" pitchFamily="49" charset="-128"/>
              <a:ea typeface="ＭＳ ゴシック" pitchFamily="49" charset="-128"/>
            </a:rPr>
            <a:t>　実質収支は歳入が歳出を上回っていることから黒字であるが、４年度と５年度の実質収支の差である単年度収支はマイナスであることから、実質単年度収支もマイナスとなっている。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286051597</v>
      </c>
      <c r="BO4" s="371"/>
      <c r="BP4" s="371"/>
      <c r="BQ4" s="371"/>
      <c r="BR4" s="371"/>
      <c r="BS4" s="371"/>
      <c r="BT4" s="371"/>
      <c r="BU4" s="372"/>
      <c r="BV4" s="370">
        <v>250981410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8.6999999999999993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273038078</v>
      </c>
      <c r="BO5" s="408"/>
      <c r="BP5" s="408"/>
      <c r="BQ5" s="408"/>
      <c r="BR5" s="408"/>
      <c r="BS5" s="408"/>
      <c r="BT5" s="408"/>
      <c r="BU5" s="409"/>
      <c r="BV5" s="407">
        <v>239189268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77.5</v>
      </c>
      <c r="CU5" s="405"/>
      <c r="CV5" s="405"/>
      <c r="CW5" s="405"/>
      <c r="CX5" s="405"/>
      <c r="CY5" s="405"/>
      <c r="CZ5" s="405"/>
      <c r="DA5" s="406"/>
      <c r="DB5" s="404">
        <v>77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13013519</v>
      </c>
      <c r="BO6" s="408"/>
      <c r="BP6" s="408"/>
      <c r="BQ6" s="408"/>
      <c r="BR6" s="408"/>
      <c r="BS6" s="408"/>
      <c r="BT6" s="408"/>
      <c r="BU6" s="409"/>
      <c r="BV6" s="407">
        <v>11792142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77.5</v>
      </c>
      <c r="CU6" s="445"/>
      <c r="CV6" s="445"/>
      <c r="CW6" s="445"/>
      <c r="CX6" s="445"/>
      <c r="CY6" s="445"/>
      <c r="CZ6" s="445"/>
      <c r="DA6" s="446"/>
      <c r="DB6" s="444">
        <v>77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1604388</v>
      </c>
      <c r="BO7" s="408"/>
      <c r="BP7" s="408"/>
      <c r="BQ7" s="408"/>
      <c r="BR7" s="408"/>
      <c r="BS7" s="408"/>
      <c r="BT7" s="408"/>
      <c r="BU7" s="409"/>
      <c r="BV7" s="407">
        <v>624065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134525131</v>
      </c>
      <c r="CU7" s="408"/>
      <c r="CV7" s="408"/>
      <c r="CW7" s="408"/>
      <c r="CX7" s="408"/>
      <c r="CY7" s="408"/>
      <c r="CZ7" s="408"/>
      <c r="DA7" s="409"/>
      <c r="DB7" s="407">
        <v>128467319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11409131</v>
      </c>
      <c r="BO8" s="408"/>
      <c r="BP8" s="408"/>
      <c r="BQ8" s="408"/>
      <c r="BR8" s="408"/>
      <c r="BS8" s="408"/>
      <c r="BT8" s="408"/>
      <c r="BU8" s="409"/>
      <c r="BV8" s="407">
        <v>11168077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453093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80054</v>
      </c>
      <c r="BO9" s="408"/>
      <c r="BP9" s="408"/>
      <c r="BQ9" s="408"/>
      <c r="BR9" s="408"/>
      <c r="BS9" s="408"/>
      <c r="BT9" s="408"/>
      <c r="BU9" s="409"/>
      <c r="BV9" s="407">
        <v>-5467134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v>
      </c>
      <c r="CU9" s="405"/>
      <c r="CV9" s="405"/>
      <c r="CW9" s="405"/>
      <c r="CX9" s="405"/>
      <c r="CY9" s="405"/>
      <c r="CZ9" s="405"/>
      <c r="DA9" s="406"/>
      <c r="DB9" s="404">
        <v>0.9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442913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1519973</v>
      </c>
      <c r="BO10" s="408"/>
      <c r="BP10" s="408"/>
      <c r="BQ10" s="408"/>
      <c r="BR10" s="408"/>
      <c r="BS10" s="408"/>
      <c r="BT10" s="408"/>
      <c r="BU10" s="409"/>
      <c r="BV10" s="407">
        <v>3541217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467000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3759659</v>
      </c>
      <c r="BO12" s="408"/>
      <c r="BP12" s="408"/>
      <c r="BQ12" s="408"/>
      <c r="BR12" s="408"/>
      <c r="BS12" s="408"/>
      <c r="BT12" s="408"/>
      <c r="BU12" s="409"/>
      <c r="BV12" s="407">
        <v>2931206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440162</v>
      </c>
      <c r="S13" s="492"/>
      <c r="T13" s="492"/>
      <c r="U13" s="492"/>
      <c r="V13" s="493"/>
      <c r="W13" s="423" t="s">
        <v>131</v>
      </c>
      <c r="X13" s="424"/>
      <c r="Y13" s="424"/>
      <c r="Z13" s="424"/>
      <c r="AA13" s="424"/>
      <c r="AB13" s="414"/>
      <c r="AC13" s="458">
        <v>407</v>
      </c>
      <c r="AD13" s="459"/>
      <c r="AE13" s="459"/>
      <c r="AF13" s="459"/>
      <c r="AG13" s="501"/>
      <c r="AH13" s="458">
        <v>405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-2159632</v>
      </c>
      <c r="BO13" s="408"/>
      <c r="BP13" s="408"/>
      <c r="BQ13" s="408"/>
      <c r="BR13" s="408"/>
      <c r="BS13" s="408"/>
      <c r="BT13" s="408"/>
      <c r="BU13" s="409"/>
      <c r="BV13" s="407">
        <v>-4857123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464175</v>
      </c>
      <c r="S14" s="492"/>
      <c r="T14" s="492"/>
      <c r="U14" s="492"/>
      <c r="V14" s="493"/>
      <c r="W14" s="397"/>
      <c r="X14" s="398"/>
      <c r="Y14" s="398"/>
      <c r="Z14" s="398"/>
      <c r="AA14" s="398"/>
      <c r="AB14" s="387"/>
      <c r="AC14" s="494">
        <v>0.2</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440250</v>
      </c>
      <c r="S15" s="492"/>
      <c r="T15" s="492"/>
      <c r="U15" s="492"/>
      <c r="V15" s="493"/>
      <c r="W15" s="423" t="s">
        <v>137</v>
      </c>
      <c r="X15" s="424"/>
      <c r="Y15" s="424"/>
      <c r="Z15" s="424"/>
      <c r="AA15" s="424"/>
      <c r="AB15" s="414"/>
      <c r="AC15" s="458">
        <v>35552</v>
      </c>
      <c r="AD15" s="459"/>
      <c r="AE15" s="459"/>
      <c r="AF15" s="459"/>
      <c r="AG15" s="501"/>
      <c r="AH15" s="458">
        <v>36117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44702522</v>
      </c>
      <c r="BO15" s="371"/>
      <c r="BP15" s="371"/>
      <c r="BQ15" s="371"/>
      <c r="BR15" s="371"/>
      <c r="BS15" s="371"/>
      <c r="BT15" s="371"/>
      <c r="BU15" s="372"/>
      <c r="BV15" s="370">
        <v>41603978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18.8</v>
      </c>
      <c r="AD16" s="495"/>
      <c r="AE16" s="495"/>
      <c r="AF16" s="495"/>
      <c r="AG16" s="496"/>
      <c r="AH16" s="494">
        <v>20.8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128901835</v>
      </c>
      <c r="BO16" s="408"/>
      <c r="BP16" s="408"/>
      <c r="BQ16" s="408"/>
      <c r="BR16" s="408"/>
      <c r="BS16" s="408"/>
      <c r="BT16" s="408"/>
      <c r="BU16" s="409"/>
      <c r="BV16" s="407">
        <v>123052992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152834</v>
      </c>
      <c r="AD17" s="459"/>
      <c r="AE17" s="459"/>
      <c r="AF17" s="459"/>
      <c r="AG17" s="501"/>
      <c r="AH17" s="458">
        <v>136738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134525131</v>
      </c>
      <c r="BO17" s="408"/>
      <c r="BP17" s="408"/>
      <c r="BQ17" s="408"/>
      <c r="BR17" s="408"/>
      <c r="BS17" s="408"/>
      <c r="BT17" s="408"/>
      <c r="BU17" s="409"/>
      <c r="BV17" s="407">
        <v>128467319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34.799999999999997</v>
      </c>
      <c r="M18" s="531"/>
      <c r="N18" s="531"/>
      <c r="O18" s="531"/>
      <c r="P18" s="531"/>
      <c r="Q18" s="531"/>
      <c r="R18" s="532"/>
      <c r="S18" s="532"/>
      <c r="T18" s="532"/>
      <c r="U18" s="532"/>
      <c r="V18" s="533"/>
      <c r="W18" s="425"/>
      <c r="X18" s="426"/>
      <c r="Y18" s="426"/>
      <c r="Z18" s="426"/>
      <c r="AA18" s="426"/>
      <c r="AB18" s="417"/>
      <c r="AC18" s="534">
        <v>81</v>
      </c>
      <c r="AD18" s="535"/>
      <c r="AE18" s="535"/>
      <c r="AF18" s="535"/>
      <c r="AG18" s="536"/>
      <c r="AH18" s="534">
        <v>78.900000000000006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106009093</v>
      </c>
      <c r="BO18" s="408"/>
      <c r="BP18" s="408"/>
      <c r="BQ18" s="408"/>
      <c r="BR18" s="408"/>
      <c r="BS18" s="408"/>
      <c r="BT18" s="408"/>
      <c r="BU18" s="409"/>
      <c r="BV18" s="407">
        <v>102624978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13020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166533036</v>
      </c>
      <c r="BO19" s="408"/>
      <c r="BP19" s="408"/>
      <c r="BQ19" s="408"/>
      <c r="BR19" s="408"/>
      <c r="BS19" s="408"/>
      <c r="BT19" s="408"/>
      <c r="BU19" s="409"/>
      <c r="BV19" s="407">
        <v>164133655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215948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43516752</v>
      </c>
      <c r="BO22" s="371"/>
      <c r="BP22" s="371"/>
      <c r="BQ22" s="371"/>
      <c r="BR22" s="371"/>
      <c r="BS22" s="371"/>
      <c r="BT22" s="371"/>
      <c r="BU22" s="372"/>
      <c r="BV22" s="370">
        <v>11989250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7653456</v>
      </c>
      <c r="BO23" s="408"/>
      <c r="BP23" s="408"/>
      <c r="BQ23" s="408"/>
      <c r="BR23" s="408"/>
      <c r="BS23" s="408"/>
      <c r="BT23" s="408"/>
      <c r="BU23" s="409"/>
      <c r="BV23" s="407">
        <v>7944130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11220</v>
      </c>
      <c r="R24" s="459"/>
      <c r="S24" s="459"/>
      <c r="T24" s="459"/>
      <c r="U24" s="459"/>
      <c r="V24" s="501"/>
      <c r="W24" s="553"/>
      <c r="X24" s="554"/>
      <c r="Y24" s="555"/>
      <c r="Z24" s="457" t="s">
        <v>162</v>
      </c>
      <c r="AA24" s="437"/>
      <c r="AB24" s="437"/>
      <c r="AC24" s="437"/>
      <c r="AD24" s="437"/>
      <c r="AE24" s="437"/>
      <c r="AF24" s="437"/>
      <c r="AG24" s="438"/>
      <c r="AH24" s="458">
        <v>2964</v>
      </c>
      <c r="AI24" s="459"/>
      <c r="AJ24" s="459"/>
      <c r="AK24" s="459"/>
      <c r="AL24" s="501"/>
      <c r="AM24" s="458">
        <v>8557068</v>
      </c>
      <c r="AN24" s="459"/>
      <c r="AO24" s="459"/>
      <c r="AP24" s="459"/>
      <c r="AQ24" s="459"/>
      <c r="AR24" s="501"/>
      <c r="AS24" s="458">
        <v>2887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43516752</v>
      </c>
      <c r="BO24" s="408"/>
      <c r="BP24" s="408"/>
      <c r="BQ24" s="408"/>
      <c r="BR24" s="408"/>
      <c r="BS24" s="408"/>
      <c r="BT24" s="408"/>
      <c r="BU24" s="409"/>
      <c r="BV24" s="407">
        <v>11989250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9150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33961971</v>
      </c>
      <c r="BO25" s="371"/>
      <c r="BP25" s="371"/>
      <c r="BQ25" s="371"/>
      <c r="BR25" s="371"/>
      <c r="BS25" s="371"/>
      <c r="BT25" s="371"/>
      <c r="BU25" s="372"/>
      <c r="BV25" s="370">
        <v>33495239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8070</v>
      </c>
      <c r="R26" s="459"/>
      <c r="S26" s="459"/>
      <c r="T26" s="459"/>
      <c r="U26" s="459"/>
      <c r="V26" s="501"/>
      <c r="W26" s="553"/>
      <c r="X26" s="554"/>
      <c r="Y26" s="555"/>
      <c r="Z26" s="457" t="s">
        <v>168</v>
      </c>
      <c r="AA26" s="559"/>
      <c r="AB26" s="559"/>
      <c r="AC26" s="559"/>
      <c r="AD26" s="559"/>
      <c r="AE26" s="559"/>
      <c r="AF26" s="559"/>
      <c r="AG26" s="560"/>
      <c r="AH26" s="458">
        <v>339</v>
      </c>
      <c r="AI26" s="459"/>
      <c r="AJ26" s="459"/>
      <c r="AK26" s="459"/>
      <c r="AL26" s="501"/>
      <c r="AM26" s="458">
        <v>1006152</v>
      </c>
      <c r="AN26" s="459"/>
      <c r="AO26" s="459"/>
      <c r="AP26" s="459"/>
      <c r="AQ26" s="459"/>
      <c r="AR26" s="501"/>
      <c r="AS26" s="458">
        <v>2968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600000</v>
      </c>
      <c r="BO26" s="408"/>
      <c r="BP26" s="408"/>
      <c r="BQ26" s="408"/>
      <c r="BR26" s="408"/>
      <c r="BS26" s="408"/>
      <c r="BT26" s="408"/>
      <c r="BU26" s="409"/>
      <c r="BV26" s="407">
        <v>500000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9180</v>
      </c>
      <c r="R27" s="459"/>
      <c r="S27" s="459"/>
      <c r="T27" s="459"/>
      <c r="U27" s="459"/>
      <c r="V27" s="501"/>
      <c r="W27" s="553"/>
      <c r="X27" s="554"/>
      <c r="Y27" s="555"/>
      <c r="Z27" s="457" t="s">
        <v>171</v>
      </c>
      <c r="AA27" s="437"/>
      <c r="AB27" s="437"/>
      <c r="AC27" s="437"/>
      <c r="AD27" s="437"/>
      <c r="AE27" s="437"/>
      <c r="AF27" s="437"/>
      <c r="AG27" s="438"/>
      <c r="AH27" s="458">
        <v>22</v>
      </c>
      <c r="AI27" s="459"/>
      <c r="AJ27" s="459"/>
      <c r="AK27" s="459"/>
      <c r="AL27" s="501"/>
      <c r="AM27" s="458">
        <v>78543</v>
      </c>
      <c r="AN27" s="459"/>
      <c r="AO27" s="459"/>
      <c r="AP27" s="459"/>
      <c r="AQ27" s="459"/>
      <c r="AR27" s="501"/>
      <c r="AS27" s="458">
        <v>3570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7000000</v>
      </c>
      <c r="BO27" s="527"/>
      <c r="BP27" s="527"/>
      <c r="BQ27" s="527"/>
      <c r="BR27" s="527"/>
      <c r="BS27" s="527"/>
      <c r="BT27" s="527"/>
      <c r="BU27" s="528"/>
      <c r="BV27" s="526">
        <v>7000000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7710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21164685</v>
      </c>
      <c r="BO28" s="371"/>
      <c r="BP28" s="371"/>
      <c r="BQ28" s="371"/>
      <c r="BR28" s="371"/>
      <c r="BS28" s="371"/>
      <c r="BT28" s="371"/>
      <c r="BU28" s="372"/>
      <c r="BV28" s="370">
        <v>23404371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38</v>
      </c>
      <c r="M29" s="459"/>
      <c r="N29" s="459"/>
      <c r="O29" s="459"/>
      <c r="P29" s="501"/>
      <c r="Q29" s="458">
        <v>6180</v>
      </c>
      <c r="R29" s="459"/>
      <c r="S29" s="459"/>
      <c r="T29" s="459"/>
      <c r="U29" s="459"/>
      <c r="V29" s="501"/>
      <c r="W29" s="556"/>
      <c r="X29" s="557"/>
      <c r="Y29" s="558"/>
      <c r="Z29" s="457" t="s">
        <v>177</v>
      </c>
      <c r="AA29" s="437"/>
      <c r="AB29" s="437"/>
      <c r="AC29" s="437"/>
      <c r="AD29" s="437"/>
      <c r="AE29" s="437"/>
      <c r="AF29" s="437"/>
      <c r="AG29" s="438"/>
      <c r="AH29" s="458">
        <v>2986</v>
      </c>
      <c r="AI29" s="459"/>
      <c r="AJ29" s="459"/>
      <c r="AK29" s="459"/>
      <c r="AL29" s="501"/>
      <c r="AM29" s="458">
        <v>8635611</v>
      </c>
      <c r="AN29" s="459"/>
      <c r="AO29" s="459"/>
      <c r="AP29" s="459"/>
      <c r="AQ29" s="459"/>
      <c r="AR29" s="501"/>
      <c r="AS29" s="458">
        <v>2892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258356</v>
      </c>
      <c r="BO29" s="408"/>
      <c r="BP29" s="408"/>
      <c r="BQ29" s="408"/>
      <c r="BR29" s="408"/>
      <c r="BS29" s="408"/>
      <c r="BT29" s="408"/>
      <c r="BU29" s="409"/>
      <c r="BV29" s="407">
        <v>268436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117907426</v>
      </c>
      <c r="BO30" s="527"/>
      <c r="BP30" s="527"/>
      <c r="BQ30" s="527"/>
      <c r="BR30" s="527"/>
      <c r="BS30" s="527"/>
      <c r="BT30" s="527"/>
      <c r="BU30" s="528"/>
      <c r="BV30" s="526">
        <v>117343828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葛飾区土地開発公社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用地特別会計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葛飾エフエム放送</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4/5lrA5Tw2tuCQyRxRWMg2/k4qYSQdXxaxI12qL34iCHtF0fI6StLiUUsDHaL38sokjRkx4APhTvUd/ZK8ALQ==" saltValue="zAvhbO61DCfGa1JvU/lV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10.220000000000001</v>
      </c>
      <c r="G34" s="33">
        <v>12.37</v>
      </c>
      <c r="H34" s="33">
        <v>13.61</v>
      </c>
      <c r="I34" s="33">
        <v>8.69</v>
      </c>
      <c r="J34" s="34">
        <v>8.48</v>
      </c>
      <c r="K34" s="22"/>
      <c r="L34" s="22"/>
      <c r="M34" s="22"/>
      <c r="N34" s="22"/>
      <c r="O34" s="22"/>
      <c r="P34" s="22"/>
    </row>
    <row r="35" spans="1:16" ht="39" customHeight="1" x14ac:dyDescent="0.2">
      <c r="A35" s="22"/>
      <c r="B35" s="35"/>
      <c r="C35" s="1145" t="s">
        <v>531</v>
      </c>
      <c r="D35" s="1146"/>
      <c r="E35" s="1147"/>
      <c r="F35" s="36">
        <v>0.4</v>
      </c>
      <c r="G35" s="37">
        <v>0.77</v>
      </c>
      <c r="H35" s="37">
        <v>0.32</v>
      </c>
      <c r="I35" s="37">
        <v>0.59</v>
      </c>
      <c r="J35" s="38">
        <v>0.3</v>
      </c>
      <c r="K35" s="22"/>
      <c r="L35" s="22"/>
      <c r="M35" s="22"/>
      <c r="N35" s="22"/>
      <c r="O35" s="22"/>
      <c r="P35" s="22"/>
    </row>
    <row r="36" spans="1:16" ht="39" customHeight="1" x14ac:dyDescent="0.2">
      <c r="A36" s="22"/>
      <c r="B36" s="35"/>
      <c r="C36" s="1145" t="s">
        <v>532</v>
      </c>
      <c r="D36" s="1146"/>
      <c r="E36" s="1147"/>
      <c r="F36" s="36">
        <v>0.21</v>
      </c>
      <c r="G36" s="37">
        <v>0.38</v>
      </c>
      <c r="H36" s="37">
        <v>0.25</v>
      </c>
      <c r="I36" s="37">
        <v>0.39</v>
      </c>
      <c r="J36" s="38">
        <v>0.28999999999999998</v>
      </c>
      <c r="K36" s="22"/>
      <c r="L36" s="22"/>
      <c r="M36" s="22"/>
      <c r="N36" s="22"/>
      <c r="O36" s="22"/>
      <c r="P36" s="22"/>
    </row>
    <row r="37" spans="1:16" ht="39" customHeight="1" x14ac:dyDescent="0.2">
      <c r="A37" s="22"/>
      <c r="B37" s="35"/>
      <c r="C37" s="1145" t="s">
        <v>533</v>
      </c>
      <c r="D37" s="1146"/>
      <c r="E37" s="1147"/>
      <c r="F37" s="36">
        <v>0</v>
      </c>
      <c r="G37" s="37">
        <v>0</v>
      </c>
      <c r="H37" s="37">
        <v>0</v>
      </c>
      <c r="I37" s="37">
        <v>0</v>
      </c>
      <c r="J37" s="38">
        <v>0</v>
      </c>
      <c r="K37" s="22"/>
      <c r="L37" s="22"/>
      <c r="M37" s="22"/>
      <c r="N37" s="22"/>
      <c r="O37" s="22"/>
      <c r="P37" s="22"/>
    </row>
    <row r="38" spans="1:16" ht="39" customHeight="1" x14ac:dyDescent="0.2">
      <c r="A38" s="22"/>
      <c r="B38" s="35"/>
      <c r="C38" s="1145" t="s">
        <v>534</v>
      </c>
      <c r="D38" s="1146"/>
      <c r="E38" s="1147"/>
      <c r="F38" s="36" t="s">
        <v>484</v>
      </c>
      <c r="G38" s="37" t="s">
        <v>484</v>
      </c>
      <c r="H38" s="37" t="s">
        <v>484</v>
      </c>
      <c r="I38" s="37" t="s">
        <v>484</v>
      </c>
      <c r="J38" s="38">
        <v>0</v>
      </c>
      <c r="K38" s="22"/>
      <c r="L38" s="22"/>
      <c r="M38" s="22"/>
      <c r="N38" s="22"/>
      <c r="O38" s="22"/>
      <c r="P38" s="22"/>
    </row>
    <row r="39" spans="1:16" ht="39" customHeight="1" x14ac:dyDescent="0.2">
      <c r="A39" s="22"/>
      <c r="B39" s="35"/>
      <c r="C39" s="1145" t="s">
        <v>535</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537</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Am3g/tFkls1H2PXJAp68aHusMGwlDcmDjLTkwK7MQroamfwKgW8WuPhIXIePev7hYf6SsHwypgCfWb6HIGOYQ==" saltValue="lNQXUBXm19gsD3bDzz/y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D58" sqref="D58:J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1045</v>
      </c>
      <c r="L45" s="60">
        <v>1070</v>
      </c>
      <c r="M45" s="60">
        <v>1094</v>
      </c>
      <c r="N45" s="60">
        <v>1155</v>
      </c>
      <c r="O45" s="61">
        <v>1595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v>47</v>
      </c>
      <c r="L47" s="64">
        <v>86</v>
      </c>
      <c r="M47" s="64">
        <v>105</v>
      </c>
      <c r="N47" s="64">
        <v>105</v>
      </c>
      <c r="O47" s="65">
        <v>105</v>
      </c>
      <c r="P47" s="48"/>
      <c r="Q47" s="48"/>
      <c r="R47" s="48"/>
      <c r="S47" s="48"/>
      <c r="T47" s="48"/>
      <c r="U47" s="48"/>
    </row>
    <row r="48" spans="1:21" ht="30.75" customHeight="1" x14ac:dyDescent="0.2">
      <c r="A48" s="48"/>
      <c r="B48" s="1155"/>
      <c r="C48" s="1156"/>
      <c r="D48" s="62"/>
      <c r="E48" s="1161" t="s">
        <v>13</v>
      </c>
      <c r="F48" s="1161"/>
      <c r="G48" s="1161"/>
      <c r="H48" s="1161"/>
      <c r="I48" s="1161"/>
      <c r="J48" s="1162"/>
      <c r="K48" s="63">
        <v>15</v>
      </c>
      <c r="L48" s="64">
        <v>13</v>
      </c>
      <c r="M48" s="64">
        <v>12</v>
      </c>
      <c r="N48" s="64">
        <v>11</v>
      </c>
      <c r="O48" s="65">
        <v>9</v>
      </c>
      <c r="P48" s="48"/>
      <c r="Q48" s="48"/>
      <c r="R48" s="48"/>
      <c r="S48" s="48"/>
      <c r="T48" s="48"/>
      <c r="U48" s="48"/>
    </row>
    <row r="49" spans="1:21" ht="30.75" customHeight="1" x14ac:dyDescent="0.2">
      <c r="A49" s="48"/>
      <c r="B49" s="1155"/>
      <c r="C49" s="1156"/>
      <c r="D49" s="62"/>
      <c r="E49" s="1161" t="s">
        <v>14</v>
      </c>
      <c r="F49" s="1161"/>
      <c r="G49" s="1161"/>
      <c r="H49" s="1161"/>
      <c r="I49" s="1161"/>
      <c r="J49" s="1162"/>
      <c r="K49" s="63">
        <v>125</v>
      </c>
      <c r="L49" s="64">
        <v>138</v>
      </c>
      <c r="M49" s="64">
        <v>131</v>
      </c>
      <c r="N49" s="64">
        <v>133</v>
      </c>
      <c r="O49" s="65">
        <v>162</v>
      </c>
      <c r="P49" s="48"/>
      <c r="Q49" s="48"/>
      <c r="R49" s="48"/>
      <c r="S49" s="48"/>
      <c r="T49" s="48"/>
      <c r="U49" s="48"/>
    </row>
    <row r="50" spans="1:21" ht="30.75" customHeight="1" x14ac:dyDescent="0.2">
      <c r="A50" s="48"/>
      <c r="B50" s="1155"/>
      <c r="C50" s="1156"/>
      <c r="D50" s="62"/>
      <c r="E50" s="1161" t="s">
        <v>15</v>
      </c>
      <c r="F50" s="1161"/>
      <c r="G50" s="1161"/>
      <c r="H50" s="1161"/>
      <c r="I50" s="1161"/>
      <c r="J50" s="1162"/>
      <c r="K50" s="63">
        <v>1822</v>
      </c>
      <c r="L50" s="64">
        <v>6301</v>
      </c>
      <c r="M50" s="64">
        <v>2059</v>
      </c>
      <c r="N50" s="64">
        <v>3224</v>
      </c>
      <c r="O50" s="65">
        <v>3108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6952</v>
      </c>
      <c r="L52" s="64">
        <v>6836</v>
      </c>
      <c r="M52" s="64">
        <v>6625</v>
      </c>
      <c r="N52" s="64">
        <v>6185</v>
      </c>
      <c r="O52" s="65">
        <v>5660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-3898</v>
      </c>
      <c r="L53" s="69">
        <v>772</v>
      </c>
      <c r="M53" s="69">
        <v>-3224</v>
      </c>
      <c r="N53" s="69">
        <v>-1557</v>
      </c>
      <c r="O53" s="70">
        <v>-681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484</v>
      </c>
      <c r="L58" s="84" t="s">
        <v>484</v>
      </c>
      <c r="M58" s="84" t="s">
        <v>484</v>
      </c>
      <c r="N58" s="84" t="s">
        <v>484</v>
      </c>
      <c r="O58" s="85" t="s">
        <v>559</v>
      </c>
    </row>
    <row r="59" spans="1:21" ht="31.5" customHeight="1" x14ac:dyDescent="0.2">
      <c r="B59" s="1171"/>
      <c r="C59" s="1172"/>
      <c r="D59" s="1178" t="s">
        <v>26</v>
      </c>
      <c r="E59" s="1179"/>
      <c r="F59" s="1179"/>
      <c r="G59" s="1179"/>
      <c r="H59" s="1179"/>
      <c r="I59" s="1179"/>
      <c r="J59" s="1180"/>
      <c r="K59" s="86">
        <v>329</v>
      </c>
      <c r="L59" s="87">
        <v>467</v>
      </c>
      <c r="M59" s="87">
        <v>673</v>
      </c>
      <c r="N59" s="87">
        <v>1051</v>
      </c>
      <c r="O59" s="88">
        <v>1429</v>
      </c>
    </row>
    <row r="60" spans="1:21" ht="31.5" customHeight="1" thickBot="1" x14ac:dyDescent="0.25">
      <c r="B60" s="1173"/>
      <c r="C60" s="1174"/>
      <c r="D60" s="1181" t="s">
        <v>27</v>
      </c>
      <c r="E60" s="1182"/>
      <c r="F60" s="1182"/>
      <c r="G60" s="1182"/>
      <c r="H60" s="1182"/>
      <c r="I60" s="1182"/>
      <c r="J60" s="1183"/>
      <c r="K60" s="89">
        <v>127</v>
      </c>
      <c r="L60" s="90">
        <v>217</v>
      </c>
      <c r="M60" s="90">
        <v>294</v>
      </c>
      <c r="N60" s="90">
        <v>399</v>
      </c>
      <c r="O60" s="91">
        <v>504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Dvgyj3OscP58ojqC6f5zLGu3Yn3/K5YhysjBAj/rAUa22srY2QJXzjqhcPytzrgwlFDsCd9rjJ0EBWMpdLeYw==" saltValue="XTunoFTeAyo94wlAxwxV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14401</v>
      </c>
      <c r="J41" s="356">
        <v>15147</v>
      </c>
      <c r="K41" s="356">
        <v>14093</v>
      </c>
      <c r="L41" s="356">
        <v>13249</v>
      </c>
      <c r="M41" s="357">
        <v>45154</v>
      </c>
    </row>
    <row r="42" spans="2:13" ht="27.75" customHeight="1" x14ac:dyDescent="0.2">
      <c r="B42" s="1186"/>
      <c r="C42" s="1187"/>
      <c r="D42" s="106"/>
      <c r="E42" s="1192" t="s">
        <v>32</v>
      </c>
      <c r="F42" s="1192"/>
      <c r="G42" s="1192"/>
      <c r="H42" s="1193"/>
      <c r="I42" s="358">
        <v>13148</v>
      </c>
      <c r="J42" s="359">
        <v>8286</v>
      </c>
      <c r="K42" s="359">
        <v>8447</v>
      </c>
      <c r="L42" s="359">
        <v>7158</v>
      </c>
      <c r="M42" s="360">
        <v>5667</v>
      </c>
    </row>
    <row r="43" spans="2:13" ht="27.75" customHeight="1" x14ac:dyDescent="0.2">
      <c r="B43" s="1186"/>
      <c r="C43" s="1187"/>
      <c r="D43" s="106"/>
      <c r="E43" s="1192" t="s">
        <v>33</v>
      </c>
      <c r="F43" s="1192"/>
      <c r="G43" s="1192"/>
      <c r="H43" s="1193"/>
      <c r="I43" s="358">
        <v>144</v>
      </c>
      <c r="J43" s="359">
        <v>121</v>
      </c>
      <c r="K43" s="359">
        <v>100</v>
      </c>
      <c r="L43" s="359">
        <v>79</v>
      </c>
      <c r="M43" s="360">
        <v>61</v>
      </c>
    </row>
    <row r="44" spans="2:13" ht="27.75" customHeight="1" x14ac:dyDescent="0.2">
      <c r="B44" s="1186"/>
      <c r="C44" s="1187"/>
      <c r="D44" s="106"/>
      <c r="E44" s="1192" t="s">
        <v>34</v>
      </c>
      <c r="F44" s="1192"/>
      <c r="G44" s="1192"/>
      <c r="H44" s="1193"/>
      <c r="I44" s="358">
        <v>1570</v>
      </c>
      <c r="J44" s="359">
        <v>1846</v>
      </c>
      <c r="K44" s="359">
        <v>2017</v>
      </c>
      <c r="L44" s="359">
        <v>2400</v>
      </c>
      <c r="M44" s="360">
        <v>2496</v>
      </c>
    </row>
    <row r="45" spans="2:13" ht="27.75" customHeight="1" x14ac:dyDescent="0.2">
      <c r="B45" s="1186"/>
      <c r="C45" s="1187"/>
      <c r="D45" s="106"/>
      <c r="E45" s="1192" t="s">
        <v>35</v>
      </c>
      <c r="F45" s="1192"/>
      <c r="G45" s="1192"/>
      <c r="H45" s="1193"/>
      <c r="I45" s="358">
        <v>17970</v>
      </c>
      <c r="J45" s="359">
        <v>17301</v>
      </c>
      <c r="K45" s="359">
        <v>17024</v>
      </c>
      <c r="L45" s="359">
        <v>15425</v>
      </c>
      <c r="M45" s="360">
        <v>16246</v>
      </c>
    </row>
    <row r="46" spans="2:13" ht="27.75" customHeight="1" x14ac:dyDescent="0.2">
      <c r="B46" s="1186"/>
      <c r="C46" s="1187"/>
      <c r="D46" s="107"/>
      <c r="E46" s="1192" t="s">
        <v>36</v>
      </c>
      <c r="F46" s="1192"/>
      <c r="G46" s="1192"/>
      <c r="H46" s="1193"/>
      <c r="I46" s="358" t="s">
        <v>484</v>
      </c>
      <c r="J46" s="359" t="s">
        <v>484</v>
      </c>
      <c r="K46" s="359" t="s">
        <v>484</v>
      </c>
      <c r="L46" s="359" t="s">
        <v>484</v>
      </c>
      <c r="M46" s="360" t="s">
        <v>484</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136736</v>
      </c>
      <c r="J50" s="359">
        <v>134016</v>
      </c>
      <c r="K50" s="359">
        <v>137624</v>
      </c>
      <c r="L50" s="359">
        <v>150334</v>
      </c>
      <c r="M50" s="360">
        <v>150154</v>
      </c>
    </row>
    <row r="51" spans="2:13" ht="27.75" customHeight="1" x14ac:dyDescent="0.2">
      <c r="B51" s="1186"/>
      <c r="C51" s="1187"/>
      <c r="D51" s="106"/>
      <c r="E51" s="1192" t="s">
        <v>42</v>
      </c>
      <c r="F51" s="1192"/>
      <c r="G51" s="1192"/>
      <c r="H51" s="1193"/>
      <c r="I51" s="358">
        <v>6916</v>
      </c>
      <c r="J51" s="359">
        <v>6991</v>
      </c>
      <c r="K51" s="359">
        <v>3282</v>
      </c>
      <c r="L51" s="359">
        <v>2131</v>
      </c>
      <c r="M51" s="360">
        <v>1610</v>
      </c>
    </row>
    <row r="52" spans="2:13" ht="27.75" customHeight="1" x14ac:dyDescent="0.2">
      <c r="B52" s="1188"/>
      <c r="C52" s="1189"/>
      <c r="D52" s="106"/>
      <c r="E52" s="1192" t="s">
        <v>43</v>
      </c>
      <c r="F52" s="1192"/>
      <c r="G52" s="1192"/>
      <c r="H52" s="1193"/>
      <c r="I52" s="358">
        <v>59578</v>
      </c>
      <c r="J52" s="359">
        <v>54514</v>
      </c>
      <c r="K52" s="359">
        <v>52349</v>
      </c>
      <c r="L52" s="359">
        <v>47387</v>
      </c>
      <c r="M52" s="360">
        <v>62793</v>
      </c>
    </row>
    <row r="53" spans="2:13" ht="27.75" customHeight="1" thickBot="1" x14ac:dyDescent="0.25">
      <c r="B53" s="1199" t="s">
        <v>19</v>
      </c>
      <c r="C53" s="1200"/>
      <c r="D53" s="110"/>
      <c r="E53" s="1201" t="s">
        <v>44</v>
      </c>
      <c r="F53" s="1201"/>
      <c r="G53" s="1201"/>
      <c r="H53" s="1202"/>
      <c r="I53" s="361">
        <v>-155996</v>
      </c>
      <c r="J53" s="362">
        <v>-152821</v>
      </c>
      <c r="K53" s="362">
        <v>-151573</v>
      </c>
      <c r="L53" s="362">
        <v>-161541</v>
      </c>
      <c r="M53" s="363">
        <v>-144933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oAMme8yABsNMPrZU1WlGCNimnZ9AjavEHzCjJJ14DlQpUiBVYeZZGm42UM8kYziXxvPwx0EHE+fCk2OQCbGXQ==" saltValue="R2NWAYMox9I8ohMeaJBF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122">
        <v>22794</v>
      </c>
      <c r="G55" s="122">
        <v>23404</v>
      </c>
      <c r="H55" s="123">
        <v>21165</v>
      </c>
    </row>
    <row r="56" spans="2:8" ht="52.5" customHeight="1" x14ac:dyDescent="0.2">
      <c r="B56" s="124"/>
      <c r="C56" s="1213" t="s">
        <v>47</v>
      </c>
      <c r="D56" s="1213"/>
      <c r="E56" s="1214"/>
      <c r="F56" s="125">
        <v>279</v>
      </c>
      <c r="G56" s="125">
        <v>268</v>
      </c>
      <c r="H56" s="126">
        <v>258</v>
      </c>
    </row>
    <row r="57" spans="2:8" ht="53.25" customHeight="1" x14ac:dyDescent="0.2">
      <c r="B57" s="124"/>
      <c r="C57" s="1215" t="s">
        <v>48</v>
      </c>
      <c r="D57" s="1215"/>
      <c r="E57" s="1216"/>
      <c r="F57" s="127">
        <v>105698</v>
      </c>
      <c r="G57" s="127">
        <v>117344</v>
      </c>
      <c r="H57" s="128">
        <v>117907</v>
      </c>
    </row>
    <row r="58" spans="2:8" ht="45.75" customHeight="1" x14ac:dyDescent="0.2">
      <c r="B58" s="129"/>
      <c r="C58" s="1203" t="s">
        <v>543</v>
      </c>
      <c r="D58" s="1204"/>
      <c r="E58" s="1205"/>
      <c r="F58" s="130">
        <v>0</v>
      </c>
      <c r="G58" s="130">
        <v>93419</v>
      </c>
      <c r="H58" s="131">
        <v>91886</v>
      </c>
    </row>
    <row r="59" spans="2:8" ht="45.75" customHeight="1" x14ac:dyDescent="0.2">
      <c r="B59" s="129"/>
      <c r="C59" s="1203" t="s">
        <v>544</v>
      </c>
      <c r="D59" s="1204"/>
      <c r="E59" s="1205"/>
      <c r="F59" s="130">
        <v>18544</v>
      </c>
      <c r="G59" s="130">
        <v>19375</v>
      </c>
      <c r="H59" s="131">
        <v>20427</v>
      </c>
    </row>
    <row r="60" spans="2:8" ht="45.75" customHeight="1" x14ac:dyDescent="0.2">
      <c r="B60" s="129"/>
      <c r="C60" s="1203" t="s">
        <v>545</v>
      </c>
      <c r="D60" s="1204"/>
      <c r="E60" s="1205"/>
      <c r="F60" s="130">
        <v>3000</v>
      </c>
      <c r="G60" s="130">
        <v>4004</v>
      </c>
      <c r="H60" s="131">
        <v>5009</v>
      </c>
    </row>
    <row r="61" spans="2:8" ht="45.75" customHeight="1" x14ac:dyDescent="0.2">
      <c r="B61" s="129"/>
      <c r="C61" s="1203" t="s">
        <v>546</v>
      </c>
      <c r="D61" s="1204"/>
      <c r="E61" s="1205"/>
      <c r="F61" s="130">
        <v>337</v>
      </c>
      <c r="G61" s="130">
        <v>389</v>
      </c>
      <c r="H61" s="131">
        <v>428</v>
      </c>
    </row>
    <row r="62" spans="2:8" ht="45.75" customHeight="1" thickBot="1" x14ac:dyDescent="0.25">
      <c r="B62" s="132"/>
      <c r="C62" s="1206" t="s">
        <v>547</v>
      </c>
      <c r="D62" s="1207"/>
      <c r="E62" s="1208"/>
      <c r="F62" s="133">
        <v>157</v>
      </c>
      <c r="G62" s="133">
        <v>157</v>
      </c>
      <c r="H62" s="134">
        <v>157</v>
      </c>
    </row>
    <row r="63" spans="2:8" ht="52.5" customHeight="1" thickBot="1" x14ac:dyDescent="0.25">
      <c r="B63" s="135"/>
      <c r="C63" s="1209" t="s">
        <v>49</v>
      </c>
      <c r="D63" s="1209"/>
      <c r="E63" s="1210"/>
      <c r="F63" s="136">
        <v>128772</v>
      </c>
      <c r="G63" s="136">
        <v>141017</v>
      </c>
      <c r="H63" s="137">
        <v>139330</v>
      </c>
    </row>
    <row r="64" spans="2:8" ht="13.2" x14ac:dyDescent="0.2"/>
  </sheetData>
  <sheetProtection algorithmName="SHA-512" hashValue="xJgd0xcytcrAKgGqkrh1d7yjDuABA3n3IPud4m/AG+xlAKWZOlikLR1QVjf4zgExufjml8SO5fbuLBf3ksGO9w==" saltValue="efRp8Y2ATZW+k7mz9ki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53810</v>
      </c>
      <c r="E3" s="156"/>
      <c r="F3" s="157">
        <v>51681</v>
      </c>
      <c r="G3" s="158"/>
      <c r="H3" s="159"/>
    </row>
    <row r="4" spans="1:8" x14ac:dyDescent="0.2">
      <c r="A4" s="160"/>
      <c r="B4" s="161"/>
      <c r="C4" s="162"/>
      <c r="D4" s="163">
        <v>33995</v>
      </c>
      <c r="E4" s="164"/>
      <c r="F4" s="165">
        <v>37226</v>
      </c>
      <c r="G4" s="166"/>
      <c r="H4" s="167"/>
    </row>
    <row r="5" spans="1:8" x14ac:dyDescent="0.2">
      <c r="A5" s="148" t="s">
        <v>517</v>
      </c>
      <c r="B5" s="153"/>
      <c r="C5" s="154"/>
      <c r="D5" s="155">
        <v>69629</v>
      </c>
      <c r="E5" s="156"/>
      <c r="F5" s="157">
        <v>50465</v>
      </c>
      <c r="G5" s="158"/>
      <c r="H5" s="159"/>
    </row>
    <row r="6" spans="1:8" x14ac:dyDescent="0.2">
      <c r="A6" s="160"/>
      <c r="B6" s="161"/>
      <c r="C6" s="162"/>
      <c r="D6" s="163">
        <v>51272</v>
      </c>
      <c r="E6" s="164"/>
      <c r="F6" s="165">
        <v>34193</v>
      </c>
      <c r="G6" s="166"/>
      <c r="H6" s="167"/>
    </row>
    <row r="7" spans="1:8" x14ac:dyDescent="0.2">
      <c r="A7" s="148" t="s">
        <v>518</v>
      </c>
      <c r="B7" s="153"/>
      <c r="C7" s="154"/>
      <c r="D7" s="155">
        <v>56955</v>
      </c>
      <c r="E7" s="156"/>
      <c r="F7" s="157">
        <v>51679</v>
      </c>
      <c r="G7" s="158"/>
      <c r="H7" s="159"/>
    </row>
    <row r="8" spans="1:8" x14ac:dyDescent="0.2">
      <c r="A8" s="160"/>
      <c r="B8" s="161"/>
      <c r="C8" s="162"/>
      <c r="D8" s="163">
        <v>41786</v>
      </c>
      <c r="E8" s="164"/>
      <c r="F8" s="165">
        <v>35132</v>
      </c>
      <c r="G8" s="166"/>
      <c r="H8" s="167"/>
    </row>
    <row r="9" spans="1:8" x14ac:dyDescent="0.2">
      <c r="A9" s="148" t="s">
        <v>519</v>
      </c>
      <c r="B9" s="153"/>
      <c r="C9" s="154"/>
      <c r="D9" s="155">
        <v>60103</v>
      </c>
      <c r="E9" s="156"/>
      <c r="F9" s="157">
        <v>49665</v>
      </c>
      <c r="G9" s="158"/>
      <c r="H9" s="159"/>
    </row>
    <row r="10" spans="1:8" x14ac:dyDescent="0.2">
      <c r="A10" s="160"/>
      <c r="B10" s="161"/>
      <c r="C10" s="162"/>
      <c r="D10" s="163">
        <v>36238</v>
      </c>
      <c r="E10" s="164"/>
      <c r="F10" s="165">
        <v>34678</v>
      </c>
      <c r="G10" s="166"/>
      <c r="H10" s="167"/>
    </row>
    <row r="11" spans="1:8" x14ac:dyDescent="0.2">
      <c r="A11" s="148" t="s">
        <v>520</v>
      </c>
      <c r="B11" s="153"/>
      <c r="C11" s="154"/>
      <c r="D11" s="155">
        <v>137543</v>
      </c>
      <c r="E11" s="156"/>
      <c r="F11" s="157">
        <v>63439</v>
      </c>
      <c r="G11" s="158"/>
      <c r="H11" s="159"/>
    </row>
    <row r="12" spans="1:8" x14ac:dyDescent="0.2">
      <c r="A12" s="160"/>
      <c r="B12" s="161"/>
      <c r="C12" s="168"/>
      <c r="D12" s="163">
        <v>112197</v>
      </c>
      <c r="E12" s="164"/>
      <c r="F12" s="165">
        <v>46463</v>
      </c>
      <c r="G12" s="166"/>
      <c r="H12" s="167"/>
    </row>
    <row r="13" spans="1:8" x14ac:dyDescent="0.2">
      <c r="A13" s="148"/>
      <c r="B13" s="153"/>
      <c r="C13" s="169"/>
      <c r="D13" s="170">
        <v>75608</v>
      </c>
      <c r="E13" s="171"/>
      <c r="F13" s="172">
        <v>53386</v>
      </c>
      <c r="G13" s="173"/>
      <c r="H13" s="159"/>
    </row>
    <row r="14" spans="1:8" x14ac:dyDescent="0.2">
      <c r="A14" s="160"/>
      <c r="B14" s="161"/>
      <c r="C14" s="162"/>
      <c r="D14" s="163">
        <v>55098</v>
      </c>
      <c r="E14" s="164"/>
      <c r="F14" s="165">
        <v>37538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10.23</v>
      </c>
      <c r="C19" s="174">
        <f>ROUND(VALUE(SUBSTITUTE(実質収支比率等に係る経年分析!G$48,"▲","-")),2)</f>
        <v>12.37</v>
      </c>
      <c r="D19" s="174">
        <f>ROUND(VALUE(SUBSTITUTE(実質収支比率等に係る経年分析!H$48,"▲","-")),2)</f>
        <v>13.62</v>
      </c>
      <c r="E19" s="174">
        <f>ROUND(VALUE(SUBSTITUTE(実質収支比率等に係る経年分析!I$48,"▲","-")),2)</f>
        <v>8.69</v>
      </c>
      <c r="F19" s="174">
        <f>ROUND(VALUE(SUBSTITUTE(実質収支比率等に係る経年分析!J$48,"▲","-")),2)</f>
        <v>8.48</v>
      </c>
    </row>
    <row r="20" spans="1:11" x14ac:dyDescent="0.2">
      <c r="A20" s="174" t="s">
        <v>53</v>
      </c>
      <c r="B20" s="174">
        <f>ROUND(VALUE(SUBSTITUTE(実質収支比率等に係る経年分析!F$47,"▲","-")),2)</f>
        <v>12.03</v>
      </c>
      <c r="C20" s="174">
        <f>ROUND(VALUE(SUBSTITUTE(実質収支比率等に係る経年分析!G$47,"▲","-")),2)</f>
        <v>19.87</v>
      </c>
      <c r="D20" s="174">
        <f>ROUND(VALUE(SUBSTITUTE(実質収支比率等に係る経年分析!H$47,"▲","-")),2)</f>
        <v>18.66</v>
      </c>
      <c r="E20" s="174">
        <f>ROUND(VALUE(SUBSTITUTE(実質収支比率等に係る経年分析!I$47,"▲","-")),2)</f>
        <v>18.22</v>
      </c>
      <c r="F20" s="174">
        <f>ROUND(VALUE(SUBSTITUTE(実質収支比率等に係る経年分析!J$47,"▲","-")),2)</f>
        <v>15.73</v>
      </c>
    </row>
    <row r="21" spans="1:11" x14ac:dyDescent="0.2">
      <c r="A21" s="174" t="s">
        <v>54</v>
      </c>
      <c r="B21" s="174">
        <f>IF(ISNUMBER(VALUE(SUBSTITUTE(実質収支比率等に係る経年分析!F$49,"▲","-"))),ROUND(VALUE(SUBSTITUTE(実質収支比率等に係る経年分析!F$49,"▲","-")),2),NA())</f>
        <v>2.19</v>
      </c>
      <c r="C21" s="174">
        <f>IF(ISNUMBER(VALUE(SUBSTITUTE(実質収支比率等に係る経年分析!G$49,"▲","-"))),ROUND(VALUE(SUBSTITUTE(実質収支比率等に係る経年分析!G$49,"▲","-")),2),NA())</f>
        <v>9.4700000000000006</v>
      </c>
      <c r="D21" s="174">
        <f>IF(ISNUMBER(VALUE(SUBSTITUTE(実質収支比率等に係る経年分析!H$49,"▲","-"))),ROUND(VALUE(SUBSTITUTE(実質収支比率等に係る経年分析!H$49,"▲","-")),2),NA())</f>
        <v>0.87</v>
      </c>
      <c r="E21" s="174">
        <f>IF(ISNUMBER(VALUE(SUBSTITUTE(実質収支比率等に係る経年分析!I$49,"▲","-"))),ROUND(VALUE(SUBSTITUTE(実質収支比率等に係る経年分析!I$49,"▲","-")),2),NA())</f>
        <v>-3.78</v>
      </c>
      <c r="F21" s="174">
        <f>IF(ISNUMBER(VALUE(SUBSTITUTE(実質収支比率等に係る経年分析!J$49,"▲","-"))),ROUND(VALUE(SUBSTITUTE(実質収支比率等に係る経年分析!J$49,"▲","-")),2),NA())</f>
        <v>-1.61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用地特別会計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駐車場事業特別会計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0.28999999999999998</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10.220000000000001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6952</v>
      </c>
      <c r="E42" s="176"/>
      <c r="F42" s="176"/>
      <c r="G42" s="176">
        <f>'実質公債費比率（分子）の構造'!L$52</f>
        <v>6836</v>
      </c>
      <c r="H42" s="176"/>
      <c r="I42" s="176"/>
      <c r="J42" s="176">
        <f>'実質公債費比率（分子）の構造'!M$52</f>
        <v>6625</v>
      </c>
      <c r="K42" s="176"/>
      <c r="L42" s="176"/>
      <c r="M42" s="176">
        <f>'実質公債費比率（分子）の構造'!N$52</f>
        <v>6185</v>
      </c>
      <c r="N42" s="176"/>
      <c r="O42" s="176"/>
      <c r="P42" s="176">
        <f>'実質公債費比率（分子）の構造'!O$52</f>
        <v>5660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1822</v>
      </c>
      <c r="C44" s="176"/>
      <c r="D44" s="176"/>
      <c r="E44" s="176">
        <f>'実質公債費比率（分子）の構造'!L$50</f>
        <v>6301</v>
      </c>
      <c r="F44" s="176"/>
      <c r="G44" s="176"/>
      <c r="H44" s="176">
        <f>'実質公債費比率（分子）の構造'!M$50</f>
        <v>2059</v>
      </c>
      <c r="I44" s="176"/>
      <c r="J44" s="176"/>
      <c r="K44" s="176">
        <f>'実質公債費比率（分子）の構造'!N$50</f>
        <v>3224</v>
      </c>
      <c r="L44" s="176"/>
      <c r="M44" s="176"/>
      <c r="N44" s="176">
        <f>'実質公債費比率（分子）の構造'!O$50</f>
        <v>3108</v>
      </c>
      <c r="O44" s="176"/>
      <c r="P44" s="176"/>
    </row>
    <row r="45" spans="1:16" x14ac:dyDescent="0.2">
      <c r="A45" s="176" t="s">
        <v>63</v>
      </c>
      <c r="B45" s="176">
        <f>'実質公債費比率（分子）の構造'!K$49</f>
        <v>125</v>
      </c>
      <c r="C45" s="176"/>
      <c r="D45" s="176"/>
      <c r="E45" s="176">
        <f>'実質公債費比率（分子）の構造'!L$49</f>
        <v>138</v>
      </c>
      <c r="F45" s="176"/>
      <c r="G45" s="176"/>
      <c r="H45" s="176">
        <f>'実質公債費比率（分子）の構造'!M$49</f>
        <v>131</v>
      </c>
      <c r="I45" s="176"/>
      <c r="J45" s="176"/>
      <c r="K45" s="176">
        <f>'実質公債費比率（分子）の構造'!N$49</f>
        <v>133</v>
      </c>
      <c r="L45" s="176"/>
      <c r="M45" s="176"/>
      <c r="N45" s="176">
        <f>'実質公債費比率（分子）の構造'!O$49</f>
        <v>162</v>
      </c>
      <c r="O45" s="176"/>
      <c r="P45" s="176"/>
    </row>
    <row r="46" spans="1:16" x14ac:dyDescent="0.2">
      <c r="A46" s="176" t="s">
        <v>64</v>
      </c>
      <c r="B46" s="176">
        <f>'実質公債費比率（分子）の構造'!K$48</f>
        <v>15</v>
      </c>
      <c r="C46" s="176"/>
      <c r="D46" s="176"/>
      <c r="E46" s="176">
        <f>'実質公債費比率（分子）の構造'!L$48</f>
        <v>13</v>
      </c>
      <c r="F46" s="176"/>
      <c r="G46" s="176"/>
      <c r="H46" s="176">
        <f>'実質公債費比率（分子）の構造'!M$48</f>
        <v>12</v>
      </c>
      <c r="I46" s="176"/>
      <c r="J46" s="176"/>
      <c r="K46" s="176">
        <f>'実質公債費比率（分子）の構造'!N$48</f>
        <v>11</v>
      </c>
      <c r="L46" s="176"/>
      <c r="M46" s="176"/>
      <c r="N46" s="176">
        <f>'実質公債費比率（分子）の構造'!O$48</f>
        <v>9</v>
      </c>
      <c r="O46" s="176"/>
      <c r="P46" s="176"/>
    </row>
    <row r="47" spans="1:16" x14ac:dyDescent="0.2">
      <c r="A47" s="176" t="s">
        <v>12</v>
      </c>
      <c r="B47" s="176">
        <f>'実質公債費比率（分子）の構造'!K$47</f>
        <v>47</v>
      </c>
      <c r="C47" s="176"/>
      <c r="D47" s="176"/>
      <c r="E47" s="176">
        <f>'実質公債費比率（分子）の構造'!L$47</f>
        <v>86</v>
      </c>
      <c r="F47" s="176"/>
      <c r="G47" s="176"/>
      <c r="H47" s="176">
        <f>'実質公債費比率（分子）の構造'!M$47</f>
        <v>105</v>
      </c>
      <c r="I47" s="176"/>
      <c r="J47" s="176"/>
      <c r="K47" s="176">
        <f>'実質公債費比率（分子）の構造'!N$47</f>
        <v>105</v>
      </c>
      <c r="L47" s="176"/>
      <c r="M47" s="176"/>
      <c r="N47" s="176">
        <f>'実質公債費比率（分子）の構造'!O$47</f>
        <v>105</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1045</v>
      </c>
      <c r="C49" s="176"/>
      <c r="D49" s="176"/>
      <c r="E49" s="176">
        <f>'実質公債費比率（分子）の構造'!L$45</f>
        <v>1070</v>
      </c>
      <c r="F49" s="176"/>
      <c r="G49" s="176"/>
      <c r="H49" s="176">
        <f>'実質公債費比率（分子）の構造'!M$45</f>
        <v>1094</v>
      </c>
      <c r="I49" s="176"/>
      <c r="J49" s="176"/>
      <c r="K49" s="176">
        <f>'実質公債費比率（分子）の構造'!N$45</f>
        <v>1155</v>
      </c>
      <c r="L49" s="176"/>
      <c r="M49" s="176"/>
      <c r="N49" s="176">
        <f>'実質公債費比率（分子）の構造'!O$45</f>
        <v>1595</v>
      </c>
      <c r="O49" s="176"/>
      <c r="P49" s="176"/>
    </row>
    <row r="50" spans="1:16" x14ac:dyDescent="0.2">
      <c r="A50" s="176" t="s">
        <v>67</v>
      </c>
      <c r="B50" s="176" t="e">
        <f>NA()</f>
        <v>#N/A</v>
      </c>
      <c r="C50" s="176">
        <f>IF(ISNUMBER('実質公債費比率（分子）の構造'!K$53),'実質公債費比率（分子）の構造'!K$53,NA())</f>
        <v>-3898</v>
      </c>
      <c r="D50" s="176" t="e">
        <f>NA()</f>
        <v>#N/A</v>
      </c>
      <c r="E50" s="176" t="e">
        <f>NA()</f>
        <v>#N/A</v>
      </c>
      <c r="F50" s="176">
        <f>IF(ISNUMBER('実質公債費比率（分子）の構造'!L$53),'実質公債費比率（分子）の構造'!L$53,NA())</f>
        <v>772</v>
      </c>
      <c r="G50" s="176" t="e">
        <f>NA()</f>
        <v>#N/A</v>
      </c>
      <c r="H50" s="176" t="e">
        <f>NA()</f>
        <v>#N/A</v>
      </c>
      <c r="I50" s="176">
        <f>IF(ISNUMBER('実質公債費比率（分子）の構造'!M$53),'実質公債費比率（分子）の構造'!M$53,NA())</f>
        <v>-3224</v>
      </c>
      <c r="J50" s="176" t="e">
        <f>NA()</f>
        <v>#N/A</v>
      </c>
      <c r="K50" s="176" t="e">
        <f>NA()</f>
        <v>#N/A</v>
      </c>
      <c r="L50" s="176">
        <f>IF(ISNUMBER('実質公債費比率（分子）の構造'!N$53),'実質公債費比率（分子）の構造'!N$53,NA())</f>
        <v>-1557</v>
      </c>
      <c r="M50" s="176" t="e">
        <f>NA()</f>
        <v>#N/A</v>
      </c>
      <c r="N50" s="176" t="e">
        <f>NA()</f>
        <v>#N/A</v>
      </c>
      <c r="O50" s="176">
        <f>IF(ISNUMBER('実質公債費比率（分子）の構造'!O$53),'実質公債費比率（分子）の構造'!O$53,NA())</f>
        <v>-681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59578</v>
      </c>
      <c r="E56" s="175"/>
      <c r="F56" s="175"/>
      <c r="G56" s="175">
        <f>'将来負担比率（分子）の構造'!J$52</f>
        <v>54514</v>
      </c>
      <c r="H56" s="175"/>
      <c r="I56" s="175"/>
      <c r="J56" s="175">
        <f>'将来負担比率（分子）の構造'!K$52</f>
        <v>52349</v>
      </c>
      <c r="K56" s="175"/>
      <c r="L56" s="175"/>
      <c r="M56" s="175">
        <f>'将来負担比率（分子）の構造'!L$52</f>
        <v>47387</v>
      </c>
      <c r="N56" s="175"/>
      <c r="O56" s="175"/>
      <c r="P56" s="175">
        <f>'将来負担比率（分子）の構造'!M$52</f>
        <v>62793</v>
      </c>
    </row>
    <row r="57" spans="1:16" x14ac:dyDescent="0.2">
      <c r="A57" s="175" t="s">
        <v>42</v>
      </c>
      <c r="B57" s="175"/>
      <c r="C57" s="175"/>
      <c r="D57" s="175">
        <f>'将来負担比率（分子）の構造'!I$51</f>
        <v>6916</v>
      </c>
      <c r="E57" s="175"/>
      <c r="F57" s="175"/>
      <c r="G57" s="175">
        <f>'将来負担比率（分子）の構造'!J$51</f>
        <v>6991</v>
      </c>
      <c r="H57" s="175"/>
      <c r="I57" s="175"/>
      <c r="J57" s="175">
        <f>'将来負担比率（分子）の構造'!K$51</f>
        <v>3282</v>
      </c>
      <c r="K57" s="175"/>
      <c r="L57" s="175"/>
      <c r="M57" s="175">
        <f>'将来負担比率（分子）の構造'!L$51</f>
        <v>2131</v>
      </c>
      <c r="N57" s="175"/>
      <c r="O57" s="175"/>
      <c r="P57" s="175">
        <f>'将来負担比率（分子）の構造'!M$51</f>
        <v>1610</v>
      </c>
    </row>
    <row r="58" spans="1:16" x14ac:dyDescent="0.2">
      <c r="A58" s="175" t="s">
        <v>41</v>
      </c>
      <c r="B58" s="175"/>
      <c r="C58" s="175"/>
      <c r="D58" s="175">
        <f>'将来負担比率（分子）の構造'!I$50</f>
        <v>136736</v>
      </c>
      <c r="E58" s="175"/>
      <c r="F58" s="175"/>
      <c r="G58" s="175">
        <f>'将来負担比率（分子）の構造'!J$50</f>
        <v>134016</v>
      </c>
      <c r="H58" s="175"/>
      <c r="I58" s="175"/>
      <c r="J58" s="175">
        <f>'将来負担比率（分子）の構造'!K$50</f>
        <v>137624</v>
      </c>
      <c r="K58" s="175"/>
      <c r="L58" s="175"/>
      <c r="M58" s="175">
        <f>'将来負担比率（分子）の構造'!L$50</f>
        <v>150334</v>
      </c>
      <c r="N58" s="175"/>
      <c r="O58" s="175"/>
      <c r="P58" s="175">
        <f>'将来負担比率（分子）の構造'!M$50</f>
        <v>150154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17970</v>
      </c>
      <c r="C62" s="175"/>
      <c r="D62" s="175"/>
      <c r="E62" s="175">
        <f>'将来負担比率（分子）の構造'!J$45</f>
        <v>17301</v>
      </c>
      <c r="F62" s="175"/>
      <c r="G62" s="175"/>
      <c r="H62" s="175">
        <f>'将来負担比率（分子）の構造'!K$45</f>
        <v>17024</v>
      </c>
      <c r="I62" s="175"/>
      <c r="J62" s="175"/>
      <c r="K62" s="175">
        <f>'将来負担比率（分子）の構造'!L$45</f>
        <v>15425</v>
      </c>
      <c r="L62" s="175"/>
      <c r="M62" s="175"/>
      <c r="N62" s="175">
        <f>'将来負担比率（分子）の構造'!M$45</f>
        <v>16246</v>
      </c>
      <c r="O62" s="175"/>
      <c r="P62" s="175"/>
    </row>
    <row r="63" spans="1:16" x14ac:dyDescent="0.2">
      <c r="A63" s="175" t="s">
        <v>34</v>
      </c>
      <c r="B63" s="175">
        <f>'将来負担比率（分子）の構造'!I$44</f>
        <v>1570</v>
      </c>
      <c r="C63" s="175"/>
      <c r="D63" s="175"/>
      <c r="E63" s="175">
        <f>'将来負担比率（分子）の構造'!J$44</f>
        <v>1846</v>
      </c>
      <c r="F63" s="175"/>
      <c r="G63" s="175"/>
      <c r="H63" s="175">
        <f>'将来負担比率（分子）の構造'!K$44</f>
        <v>2017</v>
      </c>
      <c r="I63" s="175"/>
      <c r="J63" s="175"/>
      <c r="K63" s="175">
        <f>'将来負担比率（分子）の構造'!L$44</f>
        <v>2400</v>
      </c>
      <c r="L63" s="175"/>
      <c r="M63" s="175"/>
      <c r="N63" s="175">
        <f>'将来負担比率（分子）の構造'!M$44</f>
        <v>2496</v>
      </c>
      <c r="O63" s="175"/>
      <c r="P63" s="175"/>
    </row>
    <row r="64" spans="1:16" x14ac:dyDescent="0.2">
      <c r="A64" s="175" t="s">
        <v>33</v>
      </c>
      <c r="B64" s="175">
        <f>'将来負担比率（分子）の構造'!I$43</f>
        <v>144</v>
      </c>
      <c r="C64" s="175"/>
      <c r="D64" s="175"/>
      <c r="E64" s="175">
        <f>'将来負担比率（分子）の構造'!J$43</f>
        <v>121</v>
      </c>
      <c r="F64" s="175"/>
      <c r="G64" s="175"/>
      <c r="H64" s="175">
        <f>'将来負担比率（分子）の構造'!K$43</f>
        <v>100</v>
      </c>
      <c r="I64" s="175"/>
      <c r="J64" s="175"/>
      <c r="K64" s="175">
        <f>'将来負担比率（分子）の構造'!L$43</f>
        <v>79</v>
      </c>
      <c r="L64" s="175"/>
      <c r="M64" s="175"/>
      <c r="N64" s="175">
        <f>'将来負担比率（分子）の構造'!M$43</f>
        <v>61</v>
      </c>
      <c r="O64" s="175"/>
      <c r="P64" s="175"/>
    </row>
    <row r="65" spans="1:16" x14ac:dyDescent="0.2">
      <c r="A65" s="175" t="s">
        <v>32</v>
      </c>
      <c r="B65" s="175">
        <f>'将来負担比率（分子）の構造'!I$42</f>
        <v>13148</v>
      </c>
      <c r="C65" s="175"/>
      <c r="D65" s="175"/>
      <c r="E65" s="175">
        <f>'将来負担比率（分子）の構造'!J$42</f>
        <v>8286</v>
      </c>
      <c r="F65" s="175"/>
      <c r="G65" s="175"/>
      <c r="H65" s="175">
        <f>'将来負担比率（分子）の構造'!K$42</f>
        <v>8447</v>
      </c>
      <c r="I65" s="175"/>
      <c r="J65" s="175"/>
      <c r="K65" s="175">
        <f>'将来負担比率（分子）の構造'!L$42</f>
        <v>7158</v>
      </c>
      <c r="L65" s="175"/>
      <c r="M65" s="175"/>
      <c r="N65" s="175">
        <f>'将来負担比率（分子）の構造'!M$42</f>
        <v>5667</v>
      </c>
      <c r="O65" s="175"/>
      <c r="P65" s="175"/>
    </row>
    <row r="66" spans="1:16" x14ac:dyDescent="0.2">
      <c r="A66" s="175" t="s">
        <v>31</v>
      </c>
      <c r="B66" s="175">
        <f>'将来負担比率（分子）の構造'!I$41</f>
        <v>14401</v>
      </c>
      <c r="C66" s="175"/>
      <c r="D66" s="175"/>
      <c r="E66" s="175">
        <f>'将来負担比率（分子）の構造'!J$41</f>
        <v>15147</v>
      </c>
      <c r="F66" s="175"/>
      <c r="G66" s="175"/>
      <c r="H66" s="175">
        <f>'将来負担比率（分子）の構造'!K$41</f>
        <v>14093</v>
      </c>
      <c r="I66" s="175"/>
      <c r="J66" s="175"/>
      <c r="K66" s="175">
        <f>'将来負担比率（分子）の構造'!L$41</f>
        <v>13249</v>
      </c>
      <c r="L66" s="175"/>
      <c r="M66" s="175"/>
      <c r="N66" s="175">
        <f>'将来負担比率（分子）の構造'!M$41</f>
        <v>45154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22794</v>
      </c>
      <c r="C72" s="179">
        <f>基金残高に係る経年分析!G55</f>
        <v>23404</v>
      </c>
      <c r="D72" s="179">
        <f>基金残高に係る経年分析!H55</f>
        <v>21165</v>
      </c>
    </row>
    <row r="73" spans="1:16" x14ac:dyDescent="0.2">
      <c r="A73" s="178" t="s">
        <v>74</v>
      </c>
      <c r="B73" s="179">
        <f>基金残高に係る経年分析!F56</f>
        <v>279</v>
      </c>
      <c r="C73" s="179">
        <f>基金残高に係る経年分析!G56</f>
        <v>268</v>
      </c>
      <c r="D73" s="179">
        <f>基金残高に係る経年分析!H56</f>
        <v>258</v>
      </c>
    </row>
    <row r="74" spans="1:16" x14ac:dyDescent="0.2">
      <c r="A74" s="178" t="s">
        <v>75</v>
      </c>
      <c r="B74" s="179">
        <f>基金残高に係る経年分析!F57</f>
        <v>105698</v>
      </c>
      <c r="C74" s="179">
        <f>基金残高に係る経年分析!G57</f>
        <v>117344</v>
      </c>
      <c r="D74" s="179">
        <f>基金残高に係る経年分析!H57</f>
        <v>117907</v>
      </c>
    </row>
  </sheetData>
  <sheetProtection algorithmName="SHA-512" hashValue="fFvNy9pXVtpYLqTf+euOsjqGm2l6GoaSiNBRYDSOxsYfFHaSRidUuNXuib6bMg29G73CM+Xykutox2gjs4psHg==" saltValue="WUW0CoUamS7dg4UFH6X/4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37185731</v>
      </c>
      <c r="S5" s="613"/>
      <c r="T5" s="613"/>
      <c r="U5" s="613"/>
      <c r="V5" s="613"/>
      <c r="W5" s="613"/>
      <c r="X5" s="613"/>
      <c r="Y5" s="614"/>
      <c r="Z5" s="615">
        <v>13</v>
      </c>
      <c r="AA5" s="615"/>
      <c r="AB5" s="615"/>
      <c r="AC5" s="615"/>
      <c r="AD5" s="616">
        <v>37185731</v>
      </c>
      <c r="AE5" s="616"/>
      <c r="AF5" s="616"/>
      <c r="AG5" s="616"/>
      <c r="AH5" s="616"/>
      <c r="AI5" s="616"/>
      <c r="AJ5" s="616"/>
      <c r="AK5" s="616"/>
      <c r="AL5" s="617">
        <v>27.2</v>
      </c>
      <c r="AM5" s="618"/>
      <c r="AN5" s="618"/>
      <c r="AO5" s="619"/>
      <c r="AP5" s="609" t="s">
        <v>216</v>
      </c>
      <c r="AQ5" s="610"/>
      <c r="AR5" s="610"/>
      <c r="AS5" s="610"/>
      <c r="AT5" s="610"/>
      <c r="AU5" s="610"/>
      <c r="AV5" s="610"/>
      <c r="AW5" s="610"/>
      <c r="AX5" s="610"/>
      <c r="AY5" s="610"/>
      <c r="AZ5" s="610"/>
      <c r="BA5" s="610"/>
      <c r="BB5" s="610"/>
      <c r="BC5" s="610"/>
      <c r="BD5" s="610"/>
      <c r="BE5" s="610"/>
      <c r="BF5" s="611"/>
      <c r="BG5" s="623">
        <v>37176698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723774</v>
      </c>
      <c r="S6" s="624"/>
      <c r="T6" s="624"/>
      <c r="U6" s="624"/>
      <c r="V6" s="624"/>
      <c r="W6" s="624"/>
      <c r="X6" s="624"/>
      <c r="Y6" s="625"/>
      <c r="Z6" s="626">
        <v>0.3</v>
      </c>
      <c r="AA6" s="626"/>
      <c r="AB6" s="626"/>
      <c r="AC6" s="626"/>
      <c r="AD6" s="627">
        <v>723774</v>
      </c>
      <c r="AE6" s="627"/>
      <c r="AF6" s="627"/>
      <c r="AG6" s="627"/>
      <c r="AH6" s="627"/>
      <c r="AI6" s="627"/>
      <c r="AJ6" s="627"/>
      <c r="AK6" s="627"/>
      <c r="AL6" s="628">
        <v>0.5</v>
      </c>
      <c r="AM6" s="629"/>
      <c r="AN6" s="629"/>
      <c r="AO6" s="630"/>
      <c r="AP6" s="620" t="s">
        <v>221</v>
      </c>
      <c r="AQ6" s="621"/>
      <c r="AR6" s="621"/>
      <c r="AS6" s="621"/>
      <c r="AT6" s="621"/>
      <c r="AU6" s="621"/>
      <c r="AV6" s="621"/>
      <c r="AW6" s="621"/>
      <c r="AX6" s="621"/>
      <c r="AY6" s="621"/>
      <c r="AZ6" s="621"/>
      <c r="BA6" s="621"/>
      <c r="BB6" s="621"/>
      <c r="BC6" s="621"/>
      <c r="BD6" s="621"/>
      <c r="BE6" s="621"/>
      <c r="BF6" s="622"/>
      <c r="BG6" s="623">
        <v>37176698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766315</v>
      </c>
      <c r="CS6" s="624"/>
      <c r="CT6" s="624"/>
      <c r="CU6" s="624"/>
      <c r="CV6" s="624"/>
      <c r="CW6" s="624"/>
      <c r="CX6" s="624"/>
      <c r="CY6" s="625"/>
      <c r="CZ6" s="617">
        <v>0.3</v>
      </c>
      <c r="DA6" s="618"/>
      <c r="DB6" s="618"/>
      <c r="DC6" s="634"/>
      <c r="DD6" s="632" t="s">
        <v>122</v>
      </c>
      <c r="DE6" s="624"/>
      <c r="DF6" s="624"/>
      <c r="DG6" s="624"/>
      <c r="DH6" s="624"/>
      <c r="DI6" s="624"/>
      <c r="DJ6" s="624"/>
      <c r="DK6" s="624"/>
      <c r="DL6" s="624"/>
      <c r="DM6" s="624"/>
      <c r="DN6" s="624"/>
      <c r="DO6" s="624"/>
      <c r="DP6" s="625"/>
      <c r="DQ6" s="632">
        <v>766153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137407</v>
      </c>
      <c r="S7" s="624"/>
      <c r="T7" s="624"/>
      <c r="U7" s="624"/>
      <c r="V7" s="624"/>
      <c r="W7" s="624"/>
      <c r="X7" s="624"/>
      <c r="Y7" s="625"/>
      <c r="Z7" s="626">
        <v>0</v>
      </c>
      <c r="AA7" s="626"/>
      <c r="AB7" s="626"/>
      <c r="AC7" s="626"/>
      <c r="AD7" s="627">
        <v>137407</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33429657</v>
      </c>
      <c r="BH7" s="624"/>
      <c r="BI7" s="624"/>
      <c r="BJ7" s="624"/>
      <c r="BK7" s="624"/>
      <c r="BL7" s="624"/>
      <c r="BM7" s="624"/>
      <c r="BN7" s="625"/>
      <c r="BO7" s="626">
        <v>89.9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61282604</v>
      </c>
      <c r="CS7" s="624"/>
      <c r="CT7" s="624"/>
      <c r="CU7" s="624"/>
      <c r="CV7" s="624"/>
      <c r="CW7" s="624"/>
      <c r="CX7" s="624"/>
      <c r="CY7" s="625"/>
      <c r="CZ7" s="626">
        <v>22.4</v>
      </c>
      <c r="DA7" s="626"/>
      <c r="DB7" s="626"/>
      <c r="DC7" s="626"/>
      <c r="DD7" s="632">
        <v>33251594</v>
      </c>
      <c r="DE7" s="624"/>
      <c r="DF7" s="624"/>
      <c r="DG7" s="624"/>
      <c r="DH7" s="624"/>
      <c r="DI7" s="624"/>
      <c r="DJ7" s="624"/>
      <c r="DK7" s="624"/>
      <c r="DL7" s="624"/>
      <c r="DM7" s="624"/>
      <c r="DN7" s="624"/>
      <c r="DO7" s="624"/>
      <c r="DP7" s="625"/>
      <c r="DQ7" s="632">
        <v>26119281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730698</v>
      </c>
      <c r="S8" s="624"/>
      <c r="T8" s="624"/>
      <c r="U8" s="624"/>
      <c r="V8" s="624"/>
      <c r="W8" s="624"/>
      <c r="X8" s="624"/>
      <c r="Y8" s="625"/>
      <c r="Z8" s="626">
        <v>0.3</v>
      </c>
      <c r="AA8" s="626"/>
      <c r="AB8" s="626"/>
      <c r="AC8" s="626"/>
      <c r="AD8" s="627">
        <v>730698</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877559</v>
      </c>
      <c r="BH8" s="624"/>
      <c r="BI8" s="624"/>
      <c r="BJ8" s="624"/>
      <c r="BK8" s="624"/>
      <c r="BL8" s="624"/>
      <c r="BM8" s="624"/>
      <c r="BN8" s="625"/>
      <c r="BO8" s="626">
        <v>2.4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125406615</v>
      </c>
      <c r="CS8" s="624"/>
      <c r="CT8" s="624"/>
      <c r="CU8" s="624"/>
      <c r="CV8" s="624"/>
      <c r="CW8" s="624"/>
      <c r="CX8" s="624"/>
      <c r="CY8" s="625"/>
      <c r="CZ8" s="626">
        <v>45.9</v>
      </c>
      <c r="DA8" s="626"/>
      <c r="DB8" s="626"/>
      <c r="DC8" s="626"/>
      <c r="DD8" s="632">
        <v>3070505</v>
      </c>
      <c r="DE8" s="624"/>
      <c r="DF8" s="624"/>
      <c r="DG8" s="624"/>
      <c r="DH8" s="624"/>
      <c r="DI8" s="624"/>
      <c r="DJ8" s="624"/>
      <c r="DK8" s="624"/>
      <c r="DL8" s="624"/>
      <c r="DM8" s="624"/>
      <c r="DN8" s="624"/>
      <c r="DO8" s="624"/>
      <c r="DP8" s="625"/>
      <c r="DQ8" s="632">
        <v>68131824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784082</v>
      </c>
      <c r="S9" s="624"/>
      <c r="T9" s="624"/>
      <c r="U9" s="624"/>
      <c r="V9" s="624"/>
      <c r="W9" s="624"/>
      <c r="X9" s="624"/>
      <c r="Y9" s="625"/>
      <c r="Z9" s="626">
        <v>0.3</v>
      </c>
      <c r="AA9" s="626"/>
      <c r="AB9" s="626"/>
      <c r="AC9" s="626"/>
      <c r="AD9" s="627">
        <v>784082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32552098</v>
      </c>
      <c r="BH9" s="624"/>
      <c r="BI9" s="624"/>
      <c r="BJ9" s="624"/>
      <c r="BK9" s="624"/>
      <c r="BL9" s="624"/>
      <c r="BM9" s="624"/>
      <c r="BN9" s="625"/>
      <c r="BO9" s="626">
        <v>87.5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17183239</v>
      </c>
      <c r="CS9" s="624"/>
      <c r="CT9" s="624"/>
      <c r="CU9" s="624"/>
      <c r="CV9" s="624"/>
      <c r="CW9" s="624"/>
      <c r="CX9" s="624"/>
      <c r="CY9" s="625"/>
      <c r="CZ9" s="626">
        <v>6.3</v>
      </c>
      <c r="DA9" s="626"/>
      <c r="DB9" s="626"/>
      <c r="DC9" s="626"/>
      <c r="DD9" s="632">
        <v>1454243</v>
      </c>
      <c r="DE9" s="624"/>
      <c r="DF9" s="624"/>
      <c r="DG9" s="624"/>
      <c r="DH9" s="624"/>
      <c r="DI9" s="624"/>
      <c r="DJ9" s="624"/>
      <c r="DK9" s="624"/>
      <c r="DL9" s="624"/>
      <c r="DM9" s="624"/>
      <c r="DN9" s="624"/>
      <c r="DO9" s="624"/>
      <c r="DP9" s="625"/>
      <c r="DQ9" s="632">
        <v>12924756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t="s">
        <v>122</v>
      </c>
      <c r="BH10" s="624"/>
      <c r="BI10" s="624"/>
      <c r="BJ10" s="624"/>
      <c r="BK10" s="624"/>
      <c r="BL10" s="624"/>
      <c r="BM10" s="624"/>
      <c r="BN10" s="625"/>
      <c r="BO10" s="626" t="s">
        <v>122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598281</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559569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10471429</v>
      </c>
      <c r="S11" s="624"/>
      <c r="T11" s="624"/>
      <c r="U11" s="624"/>
      <c r="V11" s="624"/>
      <c r="W11" s="624"/>
      <c r="X11" s="624"/>
      <c r="Y11" s="625"/>
      <c r="Z11" s="628">
        <v>3.7</v>
      </c>
      <c r="AA11" s="629"/>
      <c r="AB11" s="629"/>
      <c r="AC11" s="635"/>
      <c r="AD11" s="632">
        <v>10471429</v>
      </c>
      <c r="AE11" s="624"/>
      <c r="AF11" s="624"/>
      <c r="AG11" s="624"/>
      <c r="AH11" s="624"/>
      <c r="AI11" s="624"/>
      <c r="AJ11" s="624"/>
      <c r="AK11" s="625"/>
      <c r="AL11" s="628">
        <v>7.7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t="s">
        <v>122</v>
      </c>
      <c r="BH11" s="624"/>
      <c r="BI11" s="624"/>
      <c r="BJ11" s="624"/>
      <c r="BK11" s="624"/>
      <c r="BL11" s="624"/>
      <c r="BM11" s="624"/>
      <c r="BN11" s="625"/>
      <c r="BO11" s="626" t="s">
        <v>122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44631</v>
      </c>
      <c r="CS11" s="624"/>
      <c r="CT11" s="624"/>
      <c r="CU11" s="624"/>
      <c r="CV11" s="624"/>
      <c r="CW11" s="624"/>
      <c r="CX11" s="624"/>
      <c r="CY11" s="625"/>
      <c r="CZ11" s="626">
        <v>0</v>
      </c>
      <c r="DA11" s="626"/>
      <c r="DB11" s="626"/>
      <c r="DC11" s="626"/>
      <c r="DD11" s="632">
        <v>7077</v>
      </c>
      <c r="DE11" s="624"/>
      <c r="DF11" s="624"/>
      <c r="DG11" s="624"/>
      <c r="DH11" s="624"/>
      <c r="DI11" s="624"/>
      <c r="DJ11" s="624"/>
      <c r="DK11" s="624"/>
      <c r="DL11" s="624"/>
      <c r="DM11" s="624"/>
      <c r="DN11" s="624"/>
      <c r="DO11" s="624"/>
      <c r="DP11" s="625"/>
      <c r="DQ11" s="632">
        <v>37614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t="s">
        <v>122</v>
      </c>
      <c r="BH12" s="624"/>
      <c r="BI12" s="624"/>
      <c r="BJ12" s="624"/>
      <c r="BK12" s="624"/>
      <c r="BL12" s="624"/>
      <c r="BM12" s="624"/>
      <c r="BN12" s="625"/>
      <c r="BO12" s="626" t="s">
        <v>122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7795220</v>
      </c>
      <c r="CS12" s="624"/>
      <c r="CT12" s="624"/>
      <c r="CU12" s="624"/>
      <c r="CV12" s="624"/>
      <c r="CW12" s="624"/>
      <c r="CX12" s="624"/>
      <c r="CY12" s="625"/>
      <c r="CZ12" s="626">
        <v>2.9</v>
      </c>
      <c r="DA12" s="626"/>
      <c r="DB12" s="626"/>
      <c r="DC12" s="626"/>
      <c r="DD12" s="632">
        <v>357822</v>
      </c>
      <c r="DE12" s="624"/>
      <c r="DF12" s="624"/>
      <c r="DG12" s="624"/>
      <c r="DH12" s="624"/>
      <c r="DI12" s="624"/>
      <c r="DJ12" s="624"/>
      <c r="DK12" s="624"/>
      <c r="DL12" s="624"/>
      <c r="DM12" s="624"/>
      <c r="DN12" s="624"/>
      <c r="DO12" s="624"/>
      <c r="DP12" s="625"/>
      <c r="DQ12" s="632">
        <v>5806532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t="s">
        <v>122</v>
      </c>
      <c r="BH13" s="624"/>
      <c r="BI13" s="624"/>
      <c r="BJ13" s="624"/>
      <c r="BK13" s="624"/>
      <c r="BL13" s="624"/>
      <c r="BM13" s="624"/>
      <c r="BN13" s="625"/>
      <c r="BO13" s="626" t="s">
        <v>122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26543054</v>
      </c>
      <c r="CS13" s="624"/>
      <c r="CT13" s="624"/>
      <c r="CU13" s="624"/>
      <c r="CV13" s="624"/>
      <c r="CW13" s="624"/>
      <c r="CX13" s="624"/>
      <c r="CY13" s="625"/>
      <c r="CZ13" s="626">
        <v>9.6999999999999993</v>
      </c>
      <c r="DA13" s="626"/>
      <c r="DB13" s="626"/>
      <c r="DC13" s="626"/>
      <c r="DD13" s="632">
        <v>17035937</v>
      </c>
      <c r="DE13" s="624"/>
      <c r="DF13" s="624"/>
      <c r="DG13" s="624"/>
      <c r="DH13" s="624"/>
      <c r="DI13" s="624"/>
      <c r="DJ13" s="624"/>
      <c r="DK13" s="624"/>
      <c r="DL13" s="624"/>
      <c r="DM13" s="624"/>
      <c r="DN13" s="624"/>
      <c r="DO13" s="624"/>
      <c r="DP13" s="625"/>
      <c r="DQ13" s="632">
        <v>14130976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5387</v>
      </c>
      <c r="S14" s="624"/>
      <c r="T14" s="624"/>
      <c r="U14" s="624"/>
      <c r="V14" s="624"/>
      <c r="W14" s="624"/>
      <c r="X14" s="624"/>
      <c r="Y14" s="625"/>
      <c r="Z14" s="626">
        <v>0</v>
      </c>
      <c r="AA14" s="626"/>
      <c r="AB14" s="626"/>
      <c r="AC14" s="626"/>
      <c r="AD14" s="627">
        <v>5387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313028</v>
      </c>
      <c r="BH14" s="624"/>
      <c r="BI14" s="624"/>
      <c r="BJ14" s="624"/>
      <c r="BK14" s="624"/>
      <c r="BL14" s="624"/>
      <c r="BM14" s="624"/>
      <c r="BN14" s="625"/>
      <c r="BO14" s="626">
        <v>0.8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1657900</v>
      </c>
      <c r="CS14" s="624"/>
      <c r="CT14" s="624"/>
      <c r="CU14" s="624"/>
      <c r="CV14" s="624"/>
      <c r="CW14" s="624"/>
      <c r="CX14" s="624"/>
      <c r="CY14" s="625"/>
      <c r="CZ14" s="626">
        <v>0.6</v>
      </c>
      <c r="DA14" s="626"/>
      <c r="DB14" s="626"/>
      <c r="DC14" s="626"/>
      <c r="DD14" s="632">
        <v>1040732</v>
      </c>
      <c r="DE14" s="624"/>
      <c r="DF14" s="624"/>
      <c r="DG14" s="624"/>
      <c r="DH14" s="624"/>
      <c r="DI14" s="624"/>
      <c r="DJ14" s="624"/>
      <c r="DK14" s="624"/>
      <c r="DL14" s="624"/>
      <c r="DM14" s="624"/>
      <c r="DN14" s="624"/>
      <c r="DO14" s="624"/>
      <c r="DP14" s="625"/>
      <c r="DQ14" s="632">
        <v>1212771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3434013</v>
      </c>
      <c r="BH15" s="624"/>
      <c r="BI15" s="624"/>
      <c r="BJ15" s="624"/>
      <c r="BK15" s="624"/>
      <c r="BL15" s="624"/>
      <c r="BM15" s="624"/>
      <c r="BN15" s="625"/>
      <c r="BO15" s="626">
        <v>9.1999999999999993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29672179</v>
      </c>
      <c r="CS15" s="624"/>
      <c r="CT15" s="624"/>
      <c r="CU15" s="624"/>
      <c r="CV15" s="624"/>
      <c r="CW15" s="624"/>
      <c r="CX15" s="624"/>
      <c r="CY15" s="625"/>
      <c r="CZ15" s="626">
        <v>10.9</v>
      </c>
      <c r="DA15" s="626"/>
      <c r="DB15" s="626"/>
      <c r="DC15" s="626"/>
      <c r="DD15" s="632">
        <v>7909403</v>
      </c>
      <c r="DE15" s="624"/>
      <c r="DF15" s="624"/>
      <c r="DG15" s="624"/>
      <c r="DH15" s="624"/>
      <c r="DI15" s="624"/>
      <c r="DJ15" s="624"/>
      <c r="DK15" s="624"/>
      <c r="DL15" s="624"/>
      <c r="DM15" s="624"/>
      <c r="DN15" s="624"/>
      <c r="DO15" s="624"/>
      <c r="DP15" s="625"/>
      <c r="DQ15" s="632">
        <v>21847399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201585</v>
      </c>
      <c r="S16" s="624"/>
      <c r="T16" s="624"/>
      <c r="U16" s="624"/>
      <c r="V16" s="624"/>
      <c r="W16" s="624"/>
      <c r="X16" s="624"/>
      <c r="Y16" s="625"/>
      <c r="Z16" s="626">
        <v>0.1</v>
      </c>
      <c r="AA16" s="626"/>
      <c r="AB16" s="626"/>
      <c r="AC16" s="626"/>
      <c r="AD16" s="627">
        <v>201585</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t="s">
        <v>122</v>
      </c>
      <c r="S17" s="624"/>
      <c r="T17" s="624"/>
      <c r="U17" s="624"/>
      <c r="V17" s="624"/>
      <c r="W17" s="624"/>
      <c r="X17" s="624"/>
      <c r="Y17" s="625"/>
      <c r="Z17" s="626" t="s">
        <v>122</v>
      </c>
      <c r="AA17" s="626"/>
      <c r="AB17" s="626"/>
      <c r="AC17" s="626"/>
      <c r="AD17" s="627" t="s">
        <v>122</v>
      </c>
      <c r="AE17" s="627"/>
      <c r="AF17" s="627"/>
      <c r="AG17" s="627"/>
      <c r="AH17" s="627"/>
      <c r="AI17" s="627"/>
      <c r="AJ17" s="627"/>
      <c r="AK17" s="627"/>
      <c r="AL17" s="628" t="s">
        <v>122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1982642</v>
      </c>
      <c r="CS17" s="624"/>
      <c r="CT17" s="624"/>
      <c r="CU17" s="624"/>
      <c r="CV17" s="624"/>
      <c r="CW17" s="624"/>
      <c r="CX17" s="624"/>
      <c r="CY17" s="625"/>
      <c r="CZ17" s="626">
        <v>0.7</v>
      </c>
      <c r="DA17" s="626"/>
      <c r="DB17" s="626"/>
      <c r="DC17" s="626"/>
      <c r="DD17" s="632" t="s">
        <v>122</v>
      </c>
      <c r="DE17" s="624"/>
      <c r="DF17" s="624"/>
      <c r="DG17" s="624"/>
      <c r="DH17" s="624"/>
      <c r="DI17" s="624"/>
      <c r="DJ17" s="624"/>
      <c r="DK17" s="624"/>
      <c r="DL17" s="624"/>
      <c r="DM17" s="624"/>
      <c r="DN17" s="624"/>
      <c r="DO17" s="624"/>
      <c r="DP17" s="625"/>
      <c r="DQ17" s="632">
        <v>1982642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464658</v>
      </c>
      <c r="S18" s="624"/>
      <c r="T18" s="624"/>
      <c r="U18" s="624"/>
      <c r="V18" s="624"/>
      <c r="W18" s="624"/>
      <c r="X18" s="624"/>
      <c r="Y18" s="625"/>
      <c r="Z18" s="626">
        <v>0.2</v>
      </c>
      <c r="AA18" s="626"/>
      <c r="AB18" s="626"/>
      <c r="AC18" s="626"/>
      <c r="AD18" s="627">
        <v>464658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105398</v>
      </c>
      <c r="CS18" s="624"/>
      <c r="CT18" s="624"/>
      <c r="CU18" s="624"/>
      <c r="CV18" s="624"/>
      <c r="CW18" s="624"/>
      <c r="CX18" s="624"/>
      <c r="CY18" s="625"/>
      <c r="CZ18" s="626">
        <v>0</v>
      </c>
      <c r="DA18" s="626"/>
      <c r="DB18" s="626"/>
      <c r="DC18" s="626"/>
      <c r="DD18" s="632">
        <v>105398</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464658</v>
      </c>
      <c r="S19" s="624"/>
      <c r="T19" s="624"/>
      <c r="U19" s="624"/>
      <c r="V19" s="624"/>
      <c r="W19" s="624"/>
      <c r="X19" s="624"/>
      <c r="Y19" s="625"/>
      <c r="Z19" s="626">
        <v>0.2</v>
      </c>
      <c r="AA19" s="626"/>
      <c r="AB19" s="626"/>
      <c r="AC19" s="626"/>
      <c r="AD19" s="627">
        <v>464658</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9033</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9033</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273038078</v>
      </c>
      <c r="CS20" s="624"/>
      <c r="CT20" s="624"/>
      <c r="CU20" s="624"/>
      <c r="CV20" s="624"/>
      <c r="CW20" s="624"/>
      <c r="CX20" s="624"/>
      <c r="CY20" s="625"/>
      <c r="CZ20" s="626">
        <v>100</v>
      </c>
      <c r="DA20" s="626"/>
      <c r="DB20" s="626"/>
      <c r="DC20" s="626"/>
      <c r="DD20" s="632">
        <v>64232711</v>
      </c>
      <c r="DE20" s="624"/>
      <c r="DF20" s="624"/>
      <c r="DG20" s="624"/>
      <c r="DH20" s="624"/>
      <c r="DI20" s="624"/>
      <c r="DJ20" s="624"/>
      <c r="DK20" s="624"/>
      <c r="DL20" s="624"/>
      <c r="DM20" s="624"/>
      <c r="DN20" s="624"/>
      <c r="DO20" s="624"/>
      <c r="DP20" s="625"/>
      <c r="DQ20" s="632">
        <v>153519517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t="s">
        <v>122</v>
      </c>
      <c r="S21" s="624"/>
      <c r="T21" s="624"/>
      <c r="U21" s="624"/>
      <c r="V21" s="624"/>
      <c r="W21" s="624"/>
      <c r="X21" s="624"/>
      <c r="Y21" s="625"/>
      <c r="Z21" s="626" t="s">
        <v>122</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9033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t="s">
        <v>122</v>
      </c>
      <c r="S23" s="624"/>
      <c r="T23" s="624"/>
      <c r="U23" s="624"/>
      <c r="V23" s="624"/>
      <c r="W23" s="624"/>
      <c r="X23" s="624"/>
      <c r="Y23" s="625"/>
      <c r="Z23" s="626" t="s">
        <v>122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116499869</v>
      </c>
      <c r="CS24" s="613"/>
      <c r="CT24" s="613"/>
      <c r="CU24" s="613"/>
      <c r="CV24" s="613"/>
      <c r="CW24" s="613"/>
      <c r="CX24" s="613"/>
      <c r="CY24" s="614"/>
      <c r="CZ24" s="617">
        <v>42.7</v>
      </c>
      <c r="DA24" s="618"/>
      <c r="DB24" s="618"/>
      <c r="DC24" s="634"/>
      <c r="DD24" s="658">
        <v>63502404</v>
      </c>
      <c r="DE24" s="613"/>
      <c r="DF24" s="613"/>
      <c r="DG24" s="613"/>
      <c r="DH24" s="613"/>
      <c r="DI24" s="613"/>
      <c r="DJ24" s="613"/>
      <c r="DK24" s="614"/>
      <c r="DL24" s="658">
        <v>55746235</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50704751</v>
      </c>
      <c r="S25" s="624"/>
      <c r="T25" s="624"/>
      <c r="U25" s="624"/>
      <c r="V25" s="624"/>
      <c r="W25" s="624"/>
      <c r="X25" s="624"/>
      <c r="Y25" s="625"/>
      <c r="Z25" s="626">
        <v>17.7</v>
      </c>
      <c r="AA25" s="626"/>
      <c r="AB25" s="626"/>
      <c r="AC25" s="626"/>
      <c r="AD25" s="627">
        <v>50704751</v>
      </c>
      <c r="AE25" s="627"/>
      <c r="AF25" s="627"/>
      <c r="AG25" s="627"/>
      <c r="AH25" s="627"/>
      <c r="AI25" s="627"/>
      <c r="AJ25" s="627"/>
      <c r="AK25" s="627"/>
      <c r="AL25" s="628">
        <v>37.1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29093395</v>
      </c>
      <c r="CS25" s="655"/>
      <c r="CT25" s="655"/>
      <c r="CU25" s="655"/>
      <c r="CV25" s="655"/>
      <c r="CW25" s="655"/>
      <c r="CX25" s="655"/>
      <c r="CY25" s="656"/>
      <c r="CZ25" s="628">
        <v>10.7</v>
      </c>
      <c r="DA25" s="653"/>
      <c r="DB25" s="653"/>
      <c r="DC25" s="657"/>
      <c r="DD25" s="632">
        <v>27297533</v>
      </c>
      <c r="DE25" s="655"/>
      <c r="DF25" s="655"/>
      <c r="DG25" s="655"/>
      <c r="DH25" s="655"/>
      <c r="DI25" s="655"/>
      <c r="DJ25" s="655"/>
      <c r="DK25" s="656"/>
      <c r="DL25" s="632">
        <v>26289992</v>
      </c>
      <c r="DM25" s="655"/>
      <c r="DN25" s="655"/>
      <c r="DO25" s="655"/>
      <c r="DP25" s="655"/>
      <c r="DQ25" s="655"/>
      <c r="DR25" s="655"/>
      <c r="DS25" s="655"/>
      <c r="DT25" s="655"/>
      <c r="DU25" s="655"/>
      <c r="DV25" s="656"/>
      <c r="DW25" s="628">
        <v>19.2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37736</v>
      </c>
      <c r="S26" s="624"/>
      <c r="T26" s="624"/>
      <c r="U26" s="624"/>
      <c r="V26" s="624"/>
      <c r="W26" s="624"/>
      <c r="X26" s="624"/>
      <c r="Y26" s="625"/>
      <c r="Z26" s="626">
        <v>0</v>
      </c>
      <c r="AA26" s="626"/>
      <c r="AB26" s="626"/>
      <c r="AC26" s="626"/>
      <c r="AD26" s="627">
        <v>37736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18008082</v>
      </c>
      <c r="CS26" s="624"/>
      <c r="CT26" s="624"/>
      <c r="CU26" s="624"/>
      <c r="CV26" s="624"/>
      <c r="CW26" s="624"/>
      <c r="CX26" s="624"/>
      <c r="CY26" s="625"/>
      <c r="CZ26" s="628">
        <v>6.6</v>
      </c>
      <c r="DA26" s="653"/>
      <c r="DB26" s="653"/>
      <c r="DC26" s="657"/>
      <c r="DD26" s="632">
        <v>16788594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1441682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37185731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85797541</v>
      </c>
      <c r="CS27" s="655"/>
      <c r="CT27" s="655"/>
      <c r="CU27" s="655"/>
      <c r="CV27" s="655"/>
      <c r="CW27" s="655"/>
      <c r="CX27" s="655"/>
      <c r="CY27" s="656"/>
      <c r="CZ27" s="628">
        <v>31.4</v>
      </c>
      <c r="DA27" s="653"/>
      <c r="DB27" s="653"/>
      <c r="DC27" s="657"/>
      <c r="DD27" s="632">
        <v>34595938</v>
      </c>
      <c r="DE27" s="655"/>
      <c r="DF27" s="655"/>
      <c r="DG27" s="655"/>
      <c r="DH27" s="655"/>
      <c r="DI27" s="655"/>
      <c r="DJ27" s="655"/>
      <c r="DK27" s="656"/>
      <c r="DL27" s="632">
        <v>27847310</v>
      </c>
      <c r="DM27" s="655"/>
      <c r="DN27" s="655"/>
      <c r="DO27" s="655"/>
      <c r="DP27" s="655"/>
      <c r="DQ27" s="655"/>
      <c r="DR27" s="655"/>
      <c r="DS27" s="655"/>
      <c r="DT27" s="655"/>
      <c r="DU27" s="655"/>
      <c r="DV27" s="656"/>
      <c r="DW27" s="628">
        <v>20.3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2477009</v>
      </c>
      <c r="S28" s="624"/>
      <c r="T28" s="624"/>
      <c r="U28" s="624"/>
      <c r="V28" s="624"/>
      <c r="W28" s="624"/>
      <c r="X28" s="624"/>
      <c r="Y28" s="625"/>
      <c r="Z28" s="626">
        <v>0.9</v>
      </c>
      <c r="AA28" s="626"/>
      <c r="AB28" s="626"/>
      <c r="AC28" s="626"/>
      <c r="AD28" s="627">
        <v>1777241</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1608933</v>
      </c>
      <c r="CS28" s="624"/>
      <c r="CT28" s="624"/>
      <c r="CU28" s="624"/>
      <c r="CV28" s="624"/>
      <c r="CW28" s="624"/>
      <c r="CX28" s="624"/>
      <c r="CY28" s="625"/>
      <c r="CZ28" s="628">
        <v>0.6</v>
      </c>
      <c r="DA28" s="653"/>
      <c r="DB28" s="653"/>
      <c r="DC28" s="657"/>
      <c r="DD28" s="632">
        <v>1608933</v>
      </c>
      <c r="DE28" s="624"/>
      <c r="DF28" s="624"/>
      <c r="DG28" s="624"/>
      <c r="DH28" s="624"/>
      <c r="DI28" s="624"/>
      <c r="DJ28" s="624"/>
      <c r="DK28" s="625"/>
      <c r="DL28" s="632">
        <v>1608933</v>
      </c>
      <c r="DM28" s="624"/>
      <c r="DN28" s="624"/>
      <c r="DO28" s="624"/>
      <c r="DP28" s="624"/>
      <c r="DQ28" s="624"/>
      <c r="DR28" s="624"/>
      <c r="DS28" s="624"/>
      <c r="DT28" s="624"/>
      <c r="DU28" s="624"/>
      <c r="DV28" s="625"/>
      <c r="DW28" s="628">
        <v>1.2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496794</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1608933</v>
      </c>
      <c r="CS29" s="655"/>
      <c r="CT29" s="655"/>
      <c r="CU29" s="655"/>
      <c r="CV29" s="655"/>
      <c r="CW29" s="655"/>
      <c r="CX29" s="655"/>
      <c r="CY29" s="656"/>
      <c r="CZ29" s="628">
        <v>0.6</v>
      </c>
      <c r="DA29" s="653"/>
      <c r="DB29" s="653"/>
      <c r="DC29" s="657"/>
      <c r="DD29" s="632">
        <v>1608933</v>
      </c>
      <c r="DE29" s="655"/>
      <c r="DF29" s="655"/>
      <c r="DG29" s="655"/>
      <c r="DH29" s="655"/>
      <c r="DI29" s="655"/>
      <c r="DJ29" s="655"/>
      <c r="DK29" s="656"/>
      <c r="DL29" s="632">
        <v>1608933</v>
      </c>
      <c r="DM29" s="655"/>
      <c r="DN29" s="655"/>
      <c r="DO29" s="655"/>
      <c r="DP29" s="655"/>
      <c r="DQ29" s="655"/>
      <c r="DR29" s="655"/>
      <c r="DS29" s="655"/>
      <c r="DT29" s="655"/>
      <c r="DU29" s="655"/>
      <c r="DV29" s="656"/>
      <c r="DW29" s="628">
        <v>1.2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49498208</v>
      </c>
      <c r="S30" s="624"/>
      <c r="T30" s="624"/>
      <c r="U30" s="624"/>
      <c r="V30" s="624"/>
      <c r="W30" s="624"/>
      <c r="X30" s="624"/>
      <c r="Y30" s="625"/>
      <c r="Z30" s="626">
        <v>17.3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1536498</v>
      </c>
      <c r="CS30" s="624"/>
      <c r="CT30" s="624"/>
      <c r="CU30" s="624"/>
      <c r="CV30" s="624"/>
      <c r="CW30" s="624"/>
      <c r="CX30" s="624"/>
      <c r="CY30" s="625"/>
      <c r="CZ30" s="628">
        <v>0.6</v>
      </c>
      <c r="DA30" s="653"/>
      <c r="DB30" s="653"/>
      <c r="DC30" s="657"/>
      <c r="DD30" s="632">
        <v>1536498</v>
      </c>
      <c r="DE30" s="624"/>
      <c r="DF30" s="624"/>
      <c r="DG30" s="624"/>
      <c r="DH30" s="624"/>
      <c r="DI30" s="624"/>
      <c r="DJ30" s="624"/>
      <c r="DK30" s="625"/>
      <c r="DL30" s="632">
        <v>1536498</v>
      </c>
      <c r="DM30" s="624"/>
      <c r="DN30" s="624"/>
      <c r="DO30" s="624"/>
      <c r="DP30" s="624"/>
      <c r="DQ30" s="624"/>
      <c r="DR30" s="624"/>
      <c r="DS30" s="624"/>
      <c r="DT30" s="624"/>
      <c r="DU30" s="624"/>
      <c r="DV30" s="625"/>
      <c r="DW30" s="628">
        <v>1.1000000000000001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87904146</v>
      </c>
      <c r="S31" s="624"/>
      <c r="T31" s="624"/>
      <c r="U31" s="624"/>
      <c r="V31" s="624"/>
      <c r="W31" s="624"/>
      <c r="X31" s="624"/>
      <c r="Y31" s="625"/>
      <c r="Z31" s="626">
        <v>30.7</v>
      </c>
      <c r="AA31" s="626"/>
      <c r="AB31" s="626"/>
      <c r="AC31" s="626"/>
      <c r="AD31" s="627">
        <v>84199313</v>
      </c>
      <c r="AE31" s="627"/>
      <c r="AF31" s="627"/>
      <c r="AG31" s="627"/>
      <c r="AH31" s="627"/>
      <c r="AI31" s="627"/>
      <c r="AJ31" s="627"/>
      <c r="AK31" s="627"/>
      <c r="AL31" s="628">
        <v>61.5</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98.7</v>
      </c>
      <c r="BH31" s="667"/>
      <c r="BI31" s="667"/>
      <c r="BJ31" s="667"/>
      <c r="BK31" s="667"/>
      <c r="BL31" s="667"/>
      <c r="BM31" s="618">
        <v>97</v>
      </c>
      <c r="BN31" s="667"/>
      <c r="BO31" s="667"/>
      <c r="BP31" s="667"/>
      <c r="BQ31" s="668"/>
      <c r="BR31" s="679">
        <v>98.6</v>
      </c>
      <c r="BS31" s="667"/>
      <c r="BT31" s="667"/>
      <c r="BU31" s="667"/>
      <c r="BV31" s="667"/>
      <c r="BW31" s="667"/>
      <c r="BX31" s="618">
        <v>96.9</v>
      </c>
      <c r="BY31" s="667"/>
      <c r="BZ31" s="667"/>
      <c r="CA31" s="667"/>
      <c r="CB31" s="668"/>
      <c r="CD31" s="661"/>
      <c r="CE31" s="662"/>
      <c r="CF31" s="620" t="s">
        <v>300</v>
      </c>
      <c r="CG31" s="621"/>
      <c r="CH31" s="621"/>
      <c r="CI31" s="621"/>
      <c r="CJ31" s="621"/>
      <c r="CK31" s="621"/>
      <c r="CL31" s="621"/>
      <c r="CM31" s="621"/>
      <c r="CN31" s="621"/>
      <c r="CO31" s="621"/>
      <c r="CP31" s="621"/>
      <c r="CQ31" s="622"/>
      <c r="CR31" s="623">
        <v>72435</v>
      </c>
      <c r="CS31" s="655"/>
      <c r="CT31" s="655"/>
      <c r="CU31" s="655"/>
      <c r="CV31" s="655"/>
      <c r="CW31" s="655"/>
      <c r="CX31" s="655"/>
      <c r="CY31" s="656"/>
      <c r="CZ31" s="628">
        <v>0</v>
      </c>
      <c r="DA31" s="653"/>
      <c r="DB31" s="653"/>
      <c r="DC31" s="657"/>
      <c r="DD31" s="632">
        <v>72435</v>
      </c>
      <c r="DE31" s="655"/>
      <c r="DF31" s="655"/>
      <c r="DG31" s="655"/>
      <c r="DH31" s="655"/>
      <c r="DI31" s="655"/>
      <c r="DJ31" s="655"/>
      <c r="DK31" s="656"/>
      <c r="DL31" s="632">
        <v>72435</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26143142</v>
      </c>
      <c r="S32" s="624"/>
      <c r="T32" s="624"/>
      <c r="U32" s="624"/>
      <c r="V32" s="624"/>
      <c r="W32" s="624"/>
      <c r="X32" s="624"/>
      <c r="Y32" s="625"/>
      <c r="Z32" s="626">
        <v>9.1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98.6</v>
      </c>
      <c r="BH32" s="655"/>
      <c r="BI32" s="655"/>
      <c r="BJ32" s="655"/>
      <c r="BK32" s="655"/>
      <c r="BL32" s="655"/>
      <c r="BM32" s="629">
        <v>96.8</v>
      </c>
      <c r="BN32" s="655"/>
      <c r="BO32" s="655"/>
      <c r="BP32" s="655"/>
      <c r="BQ32" s="678"/>
      <c r="BR32" s="680">
        <v>98.5</v>
      </c>
      <c r="BS32" s="655"/>
      <c r="BT32" s="655"/>
      <c r="BU32" s="655"/>
      <c r="BV32" s="655"/>
      <c r="BW32" s="655"/>
      <c r="BX32" s="629">
        <v>96.7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634224</v>
      </c>
      <c r="S33" s="624"/>
      <c r="T33" s="624"/>
      <c r="U33" s="624"/>
      <c r="V33" s="624"/>
      <c r="W33" s="624"/>
      <c r="X33" s="624"/>
      <c r="Y33" s="625"/>
      <c r="Z33" s="626">
        <v>0.2</v>
      </c>
      <c r="AA33" s="626"/>
      <c r="AB33" s="626"/>
      <c r="AC33" s="626"/>
      <c r="AD33" s="627">
        <v>125093</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t="s">
        <v>122</v>
      </c>
      <c r="BH33" s="682"/>
      <c r="BI33" s="682"/>
      <c r="BJ33" s="682"/>
      <c r="BK33" s="682"/>
      <c r="BL33" s="682"/>
      <c r="BM33" s="683" t="s">
        <v>122</v>
      </c>
      <c r="BN33" s="682"/>
      <c r="BO33" s="682"/>
      <c r="BP33" s="682"/>
      <c r="BQ33" s="684"/>
      <c r="BR33" s="681" t="s">
        <v>122</v>
      </c>
      <c r="BS33" s="682"/>
      <c r="BT33" s="682"/>
      <c r="BU33" s="682"/>
      <c r="BV33" s="682"/>
      <c r="BW33" s="682"/>
      <c r="BX33" s="683" t="s">
        <v>122</v>
      </c>
      <c r="BY33" s="682"/>
      <c r="BZ33" s="682"/>
      <c r="CA33" s="682"/>
      <c r="CB33" s="684"/>
      <c r="CD33" s="620" t="s">
        <v>307</v>
      </c>
      <c r="CE33" s="621"/>
      <c r="CF33" s="621"/>
      <c r="CG33" s="621"/>
      <c r="CH33" s="621"/>
      <c r="CI33" s="621"/>
      <c r="CJ33" s="621"/>
      <c r="CK33" s="621"/>
      <c r="CL33" s="621"/>
      <c r="CM33" s="621"/>
      <c r="CN33" s="621"/>
      <c r="CO33" s="621"/>
      <c r="CP33" s="621"/>
      <c r="CQ33" s="622"/>
      <c r="CR33" s="623">
        <v>92305498</v>
      </c>
      <c r="CS33" s="655"/>
      <c r="CT33" s="655"/>
      <c r="CU33" s="655"/>
      <c r="CV33" s="655"/>
      <c r="CW33" s="655"/>
      <c r="CX33" s="655"/>
      <c r="CY33" s="656"/>
      <c r="CZ33" s="628">
        <v>33.799999999999997</v>
      </c>
      <c r="DA33" s="653"/>
      <c r="DB33" s="653"/>
      <c r="DC33" s="657"/>
      <c r="DD33" s="632">
        <v>79053588</v>
      </c>
      <c r="DE33" s="655"/>
      <c r="DF33" s="655"/>
      <c r="DG33" s="655"/>
      <c r="DH33" s="655"/>
      <c r="DI33" s="655"/>
      <c r="DJ33" s="655"/>
      <c r="DK33" s="656"/>
      <c r="DL33" s="632">
        <v>50262858</v>
      </c>
      <c r="DM33" s="655"/>
      <c r="DN33" s="655"/>
      <c r="DO33" s="655"/>
      <c r="DP33" s="655"/>
      <c r="DQ33" s="655"/>
      <c r="DR33" s="655"/>
      <c r="DS33" s="655"/>
      <c r="DT33" s="655"/>
      <c r="DU33" s="655"/>
      <c r="DV33" s="656"/>
      <c r="DW33" s="628">
        <v>36.700000000000003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92866</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37901004</v>
      </c>
      <c r="CS34" s="624"/>
      <c r="CT34" s="624"/>
      <c r="CU34" s="624"/>
      <c r="CV34" s="624"/>
      <c r="CW34" s="624"/>
      <c r="CX34" s="624"/>
      <c r="CY34" s="625"/>
      <c r="CZ34" s="628">
        <v>13.9</v>
      </c>
      <c r="DA34" s="653"/>
      <c r="DB34" s="653"/>
      <c r="DC34" s="657"/>
      <c r="DD34" s="632">
        <v>32533887</v>
      </c>
      <c r="DE34" s="624"/>
      <c r="DF34" s="624"/>
      <c r="DG34" s="624"/>
      <c r="DH34" s="624"/>
      <c r="DI34" s="624"/>
      <c r="DJ34" s="624"/>
      <c r="DK34" s="625"/>
      <c r="DL34" s="632">
        <v>28089931</v>
      </c>
      <c r="DM34" s="624"/>
      <c r="DN34" s="624"/>
      <c r="DO34" s="624"/>
      <c r="DP34" s="624"/>
      <c r="DQ34" s="624"/>
      <c r="DR34" s="624"/>
      <c r="DS34" s="624"/>
      <c r="DT34" s="624"/>
      <c r="DU34" s="624"/>
      <c r="DV34" s="625"/>
      <c r="DW34" s="628">
        <v>20.5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16109018</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2032319</v>
      </c>
      <c r="CS35" s="655"/>
      <c r="CT35" s="655"/>
      <c r="CU35" s="655"/>
      <c r="CV35" s="655"/>
      <c r="CW35" s="655"/>
      <c r="CX35" s="655"/>
      <c r="CY35" s="656"/>
      <c r="CZ35" s="628">
        <v>0.7</v>
      </c>
      <c r="DA35" s="653"/>
      <c r="DB35" s="653"/>
      <c r="DC35" s="657"/>
      <c r="DD35" s="632">
        <v>1981993</v>
      </c>
      <c r="DE35" s="655"/>
      <c r="DF35" s="655"/>
      <c r="DG35" s="655"/>
      <c r="DH35" s="655"/>
      <c r="DI35" s="655"/>
      <c r="DJ35" s="655"/>
      <c r="DK35" s="656"/>
      <c r="DL35" s="632">
        <v>1981993</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11792142</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19241532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399624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16531072</v>
      </c>
      <c r="CS36" s="624"/>
      <c r="CT36" s="624"/>
      <c r="CU36" s="624"/>
      <c r="CV36" s="624"/>
      <c r="CW36" s="624"/>
      <c r="CX36" s="624"/>
      <c r="CY36" s="625"/>
      <c r="CZ36" s="628">
        <v>6.1</v>
      </c>
      <c r="DA36" s="653"/>
      <c r="DB36" s="653"/>
      <c r="DC36" s="657"/>
      <c r="DD36" s="632">
        <v>14458740</v>
      </c>
      <c r="DE36" s="624"/>
      <c r="DF36" s="624"/>
      <c r="DG36" s="624"/>
      <c r="DH36" s="624"/>
      <c r="DI36" s="624"/>
      <c r="DJ36" s="624"/>
      <c r="DK36" s="625"/>
      <c r="DL36" s="632">
        <v>7499288</v>
      </c>
      <c r="DM36" s="624"/>
      <c r="DN36" s="624"/>
      <c r="DO36" s="624"/>
      <c r="DP36" s="624"/>
      <c r="DQ36" s="624"/>
      <c r="DR36" s="624"/>
      <c r="DS36" s="624"/>
      <c r="DT36" s="624"/>
      <c r="DU36" s="624"/>
      <c r="DV36" s="625"/>
      <c r="DW36" s="628">
        <v>5.5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5655879</v>
      </c>
      <c r="S37" s="624"/>
      <c r="T37" s="624"/>
      <c r="U37" s="624"/>
      <c r="V37" s="624"/>
      <c r="W37" s="624"/>
      <c r="X37" s="624"/>
      <c r="Y37" s="625"/>
      <c r="Z37" s="626">
        <v>2</v>
      </c>
      <c r="AA37" s="626"/>
      <c r="AB37" s="626"/>
      <c r="AC37" s="626"/>
      <c r="AD37" s="627">
        <v>135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540904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399624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2305517</v>
      </c>
      <c r="CS37" s="655"/>
      <c r="CT37" s="655"/>
      <c r="CU37" s="655"/>
      <c r="CV37" s="655"/>
      <c r="CW37" s="655"/>
      <c r="CX37" s="655"/>
      <c r="CY37" s="656"/>
      <c r="CZ37" s="628">
        <v>0.8</v>
      </c>
      <c r="DA37" s="653"/>
      <c r="DB37" s="653"/>
      <c r="DC37" s="657"/>
      <c r="DD37" s="632">
        <v>2304316</v>
      </c>
      <c r="DE37" s="655"/>
      <c r="DF37" s="655"/>
      <c r="DG37" s="655"/>
      <c r="DH37" s="655"/>
      <c r="DI37" s="655"/>
      <c r="DJ37" s="655"/>
      <c r="DK37" s="656"/>
      <c r="DL37" s="632">
        <v>1764144</v>
      </c>
      <c r="DM37" s="655"/>
      <c r="DN37" s="655"/>
      <c r="DO37" s="655"/>
      <c r="DP37" s="655"/>
      <c r="DQ37" s="655"/>
      <c r="DR37" s="655"/>
      <c r="DS37" s="655"/>
      <c r="DT37" s="655"/>
      <c r="DU37" s="655"/>
      <c r="DV37" s="656"/>
      <c r="DW37" s="628">
        <v>1.3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33064000</v>
      </c>
      <c r="S38" s="624"/>
      <c r="T38" s="624"/>
      <c r="U38" s="624"/>
      <c r="V38" s="624"/>
      <c r="W38" s="624"/>
      <c r="X38" s="624"/>
      <c r="Y38" s="625"/>
      <c r="Z38" s="626">
        <v>11.6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62058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19241532</v>
      </c>
      <c r="CS38" s="624"/>
      <c r="CT38" s="624"/>
      <c r="CU38" s="624"/>
      <c r="CV38" s="624"/>
      <c r="CW38" s="624"/>
      <c r="CX38" s="624"/>
      <c r="CY38" s="625"/>
      <c r="CZ38" s="628">
        <v>7</v>
      </c>
      <c r="DA38" s="653"/>
      <c r="DB38" s="653"/>
      <c r="DC38" s="657"/>
      <c r="DD38" s="632">
        <v>16043744</v>
      </c>
      <c r="DE38" s="624"/>
      <c r="DF38" s="624"/>
      <c r="DG38" s="624"/>
      <c r="DH38" s="624"/>
      <c r="DI38" s="624"/>
      <c r="DJ38" s="624"/>
      <c r="DK38" s="625"/>
      <c r="DL38" s="632">
        <v>12691646</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85424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14297932</v>
      </c>
      <c r="CS39" s="655"/>
      <c r="CT39" s="655"/>
      <c r="CU39" s="655"/>
      <c r="CV39" s="655"/>
      <c r="CW39" s="655"/>
      <c r="CX39" s="655"/>
      <c r="CY39" s="656"/>
      <c r="CZ39" s="628">
        <v>5.2</v>
      </c>
      <c r="DA39" s="653"/>
      <c r="DB39" s="653"/>
      <c r="DC39" s="657"/>
      <c r="DD39" s="632">
        <v>14035224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2301639</v>
      </c>
      <c r="CS40" s="624"/>
      <c r="CT40" s="624"/>
      <c r="CU40" s="624"/>
      <c r="CV40" s="624"/>
      <c r="CW40" s="624"/>
      <c r="CX40" s="624"/>
      <c r="CY40" s="625"/>
      <c r="CZ40" s="628">
        <v>0.8</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286051597</v>
      </c>
      <c r="S41" s="696"/>
      <c r="T41" s="696"/>
      <c r="U41" s="696"/>
      <c r="V41" s="696"/>
      <c r="W41" s="696"/>
      <c r="X41" s="696"/>
      <c r="Y41" s="700"/>
      <c r="Z41" s="701">
        <v>100</v>
      </c>
      <c r="AA41" s="701"/>
      <c r="AB41" s="701"/>
      <c r="AC41" s="701"/>
      <c r="AD41" s="702">
        <v>136844269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5695884</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13004744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64232711</v>
      </c>
      <c r="CS42" s="655"/>
      <c r="CT42" s="655"/>
      <c r="CU42" s="655"/>
      <c r="CV42" s="655"/>
      <c r="CW42" s="655"/>
      <c r="CX42" s="655"/>
      <c r="CY42" s="656"/>
      <c r="CZ42" s="628">
        <v>23.5</v>
      </c>
      <c r="DA42" s="653"/>
      <c r="DB42" s="653"/>
      <c r="DC42" s="657"/>
      <c r="DD42" s="632">
        <v>10963525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1114430</v>
      </c>
      <c r="CS43" s="655"/>
      <c r="CT43" s="655"/>
      <c r="CU43" s="655"/>
      <c r="CV43" s="655"/>
      <c r="CW43" s="655"/>
      <c r="CX43" s="655"/>
      <c r="CY43" s="656"/>
      <c r="CZ43" s="628">
        <v>0.4</v>
      </c>
      <c r="DA43" s="653"/>
      <c r="DB43" s="653"/>
      <c r="DC43" s="657"/>
      <c r="DD43" s="632">
        <v>1049775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64232711</v>
      </c>
      <c r="CS44" s="624"/>
      <c r="CT44" s="624"/>
      <c r="CU44" s="624"/>
      <c r="CV44" s="624"/>
      <c r="CW44" s="624"/>
      <c r="CX44" s="624"/>
      <c r="CY44" s="625"/>
      <c r="CZ44" s="628">
        <v>23.5</v>
      </c>
      <c r="DA44" s="629"/>
      <c r="DB44" s="629"/>
      <c r="DC44" s="635"/>
      <c r="DD44" s="632">
        <v>10963525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11689825</v>
      </c>
      <c r="CS45" s="655"/>
      <c r="CT45" s="655"/>
      <c r="CU45" s="655"/>
      <c r="CV45" s="655"/>
      <c r="CW45" s="655"/>
      <c r="CX45" s="655"/>
      <c r="CY45" s="656"/>
      <c r="CZ45" s="628">
        <v>4.3</v>
      </c>
      <c r="DA45" s="653"/>
      <c r="DB45" s="653"/>
      <c r="DC45" s="657"/>
      <c r="DD45" s="632">
        <v>2425566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52395822</v>
      </c>
      <c r="CS46" s="624"/>
      <c r="CT46" s="624"/>
      <c r="CU46" s="624"/>
      <c r="CV46" s="624"/>
      <c r="CW46" s="624"/>
      <c r="CX46" s="624"/>
      <c r="CY46" s="625"/>
      <c r="CZ46" s="628">
        <v>19.2</v>
      </c>
      <c r="DA46" s="629"/>
      <c r="DB46" s="629"/>
      <c r="DC46" s="635"/>
      <c r="DD46" s="632">
        <v>8503818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273038078</v>
      </c>
      <c r="CS49" s="682"/>
      <c r="CT49" s="682"/>
      <c r="CU49" s="682"/>
      <c r="CV49" s="682"/>
      <c r="CW49" s="682"/>
      <c r="CX49" s="682"/>
      <c r="CY49" s="711"/>
      <c r="CZ49" s="703">
        <v>100</v>
      </c>
      <c r="DA49" s="712"/>
      <c r="DB49" s="712"/>
      <c r="DC49" s="713"/>
      <c r="DD49" s="714">
        <v>153519517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KdHLwkqX1xRcAWHXkWT18KW1L/uCb/xjadAE6VyeMyeV4B0acC8OeysRxDYZywiWz+7FFZG+5JjG1LH2JATbQ==" saltValue="fkPFjNlYeDGgDkUxAFS6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253845</v>
      </c>
      <c r="R7" s="753"/>
      <c r="S7" s="753"/>
      <c r="T7" s="753"/>
      <c r="U7" s="753"/>
      <c r="V7" s="753">
        <v>240831</v>
      </c>
      <c r="W7" s="753"/>
      <c r="X7" s="753"/>
      <c r="Y7" s="753"/>
      <c r="Z7" s="753"/>
      <c r="AA7" s="753">
        <v>13014</v>
      </c>
      <c r="AB7" s="753"/>
      <c r="AC7" s="753"/>
      <c r="AD7" s="753"/>
      <c r="AE7" s="754"/>
      <c r="AF7" s="755">
        <v>11409</v>
      </c>
      <c r="AG7" s="756"/>
      <c r="AH7" s="756"/>
      <c r="AI7" s="756"/>
      <c r="AJ7" s="757"/>
      <c r="AK7" s="758">
        <v>16109</v>
      </c>
      <c r="AL7" s="759"/>
      <c r="AM7" s="759"/>
      <c r="AN7" s="759"/>
      <c r="AO7" s="759"/>
      <c r="AP7" s="759">
        <v>45154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554</v>
      </c>
      <c r="BS7" s="746" t="s">
        <v>555</v>
      </c>
      <c r="BT7" s="747"/>
      <c r="BU7" s="747"/>
      <c r="BV7" s="747"/>
      <c r="BW7" s="747"/>
      <c r="BX7" s="747"/>
      <c r="BY7" s="747"/>
      <c r="BZ7" s="747"/>
      <c r="CA7" s="747"/>
      <c r="CB7" s="747"/>
      <c r="CC7" s="747"/>
      <c r="CD7" s="747"/>
      <c r="CE7" s="747"/>
      <c r="CF7" s="747"/>
      <c r="CG7" s="762"/>
      <c r="CH7" s="743" t="s">
        <v>556</v>
      </c>
      <c r="CI7" s="744"/>
      <c r="CJ7" s="744"/>
      <c r="CK7" s="744"/>
      <c r="CL7" s="745"/>
      <c r="CM7" s="743">
        <v>15</v>
      </c>
      <c r="CN7" s="744"/>
      <c r="CO7" s="744"/>
      <c r="CP7" s="744"/>
      <c r="CQ7" s="745"/>
      <c r="CR7" s="743">
        <v>10</v>
      </c>
      <c r="CS7" s="744"/>
      <c r="CT7" s="744"/>
      <c r="CU7" s="744"/>
      <c r="CV7" s="745"/>
      <c r="CW7" s="743">
        <v>20</v>
      </c>
      <c r="CX7" s="744"/>
      <c r="CY7" s="744"/>
      <c r="CZ7" s="744"/>
      <c r="DA7" s="745"/>
      <c r="DB7" s="743">
        <v>1610</v>
      </c>
      <c r="DC7" s="744"/>
      <c r="DD7" s="744"/>
      <c r="DE7" s="744"/>
      <c r="DF7" s="745"/>
      <c r="DG7" s="743">
        <v>3570</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32927</v>
      </c>
      <c r="R8" s="784"/>
      <c r="S8" s="784"/>
      <c r="T8" s="784"/>
      <c r="U8" s="784"/>
      <c r="V8" s="784">
        <v>32927</v>
      </c>
      <c r="W8" s="784"/>
      <c r="X8" s="784"/>
      <c r="Y8" s="784"/>
      <c r="Z8" s="784"/>
      <c r="AA8" s="784" t="s">
        <v>561</v>
      </c>
      <c r="AB8" s="784"/>
      <c r="AC8" s="784"/>
      <c r="AD8" s="784"/>
      <c r="AE8" s="785"/>
      <c r="AF8" s="786" t="s">
        <v>561</v>
      </c>
      <c r="AG8" s="787"/>
      <c r="AH8" s="787"/>
      <c r="AI8" s="787"/>
      <c r="AJ8" s="788"/>
      <c r="AK8" s="769">
        <v>374</v>
      </c>
      <c r="AL8" s="770"/>
      <c r="AM8" s="770"/>
      <c r="AN8" s="770"/>
      <c r="AO8" s="770"/>
      <c r="AP8" s="770" t="s">
        <v>560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557</v>
      </c>
      <c r="BT8" s="774"/>
      <c r="BU8" s="774"/>
      <c r="BV8" s="774"/>
      <c r="BW8" s="774"/>
      <c r="BX8" s="774"/>
      <c r="BY8" s="774"/>
      <c r="BZ8" s="774"/>
      <c r="CA8" s="774"/>
      <c r="CB8" s="774"/>
      <c r="CC8" s="774"/>
      <c r="CD8" s="774"/>
      <c r="CE8" s="774"/>
      <c r="CF8" s="774"/>
      <c r="CG8" s="775"/>
      <c r="CH8" s="776">
        <v>1</v>
      </c>
      <c r="CI8" s="777"/>
      <c r="CJ8" s="777"/>
      <c r="CK8" s="777"/>
      <c r="CL8" s="778"/>
      <c r="CM8" s="776">
        <v>179</v>
      </c>
      <c r="CN8" s="777"/>
      <c r="CO8" s="777"/>
      <c r="CP8" s="777"/>
      <c r="CQ8" s="778"/>
      <c r="CR8" s="776">
        <v>3</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286415</v>
      </c>
      <c r="R23" s="793"/>
      <c r="S23" s="793"/>
      <c r="T23" s="793"/>
      <c r="U23" s="793"/>
      <c r="V23" s="793">
        <v>273402</v>
      </c>
      <c r="W23" s="793"/>
      <c r="X23" s="793"/>
      <c r="Y23" s="793"/>
      <c r="Z23" s="793"/>
      <c r="AA23" s="793">
        <v>13014</v>
      </c>
      <c r="AB23" s="793"/>
      <c r="AC23" s="793"/>
      <c r="AD23" s="793"/>
      <c r="AE23" s="794"/>
      <c r="AF23" s="795">
        <v>11409</v>
      </c>
      <c r="AG23" s="793"/>
      <c r="AH23" s="793"/>
      <c r="AI23" s="793"/>
      <c r="AJ23" s="796"/>
      <c r="AK23" s="797"/>
      <c r="AL23" s="798"/>
      <c r="AM23" s="798"/>
      <c r="AN23" s="798"/>
      <c r="AO23" s="798"/>
      <c r="AP23" s="793">
        <v>45154</v>
      </c>
      <c r="AQ23" s="793"/>
      <c r="AR23" s="793"/>
      <c r="AS23" s="793"/>
      <c r="AT23" s="793"/>
      <c r="AU23" s="809"/>
      <c r="AV23" s="809"/>
      <c r="AW23" s="809"/>
      <c r="AX23" s="809"/>
      <c r="AY23" s="810"/>
      <c r="AZ23" s="811" t="s">
        <v>560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46071</v>
      </c>
      <c r="R28" s="823"/>
      <c r="S28" s="823"/>
      <c r="T28" s="823"/>
      <c r="U28" s="823"/>
      <c r="V28" s="823">
        <v>45672</v>
      </c>
      <c r="W28" s="823"/>
      <c r="X28" s="823"/>
      <c r="Y28" s="823"/>
      <c r="Z28" s="823"/>
      <c r="AA28" s="823">
        <v>400</v>
      </c>
      <c r="AB28" s="823"/>
      <c r="AC28" s="823"/>
      <c r="AD28" s="823"/>
      <c r="AE28" s="824"/>
      <c r="AF28" s="825">
        <v>400</v>
      </c>
      <c r="AG28" s="823"/>
      <c r="AH28" s="823"/>
      <c r="AI28" s="823"/>
      <c r="AJ28" s="826"/>
      <c r="AK28" s="827">
        <v>5616</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11849</v>
      </c>
      <c r="R29" s="784"/>
      <c r="S29" s="784"/>
      <c r="T29" s="784"/>
      <c r="U29" s="784"/>
      <c r="V29" s="784">
        <v>11849</v>
      </c>
      <c r="W29" s="784"/>
      <c r="X29" s="784"/>
      <c r="Y29" s="784"/>
      <c r="Z29" s="784"/>
      <c r="AA29" s="784" t="s">
        <v>561</v>
      </c>
      <c r="AB29" s="784"/>
      <c r="AC29" s="784"/>
      <c r="AD29" s="784"/>
      <c r="AE29" s="785"/>
      <c r="AF29" s="786" t="s">
        <v>561</v>
      </c>
      <c r="AG29" s="787"/>
      <c r="AH29" s="787"/>
      <c r="AI29" s="787"/>
      <c r="AJ29" s="788"/>
      <c r="AK29" s="834">
        <v>6292</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43707</v>
      </c>
      <c r="R30" s="784"/>
      <c r="S30" s="784"/>
      <c r="T30" s="784"/>
      <c r="U30" s="784"/>
      <c r="V30" s="784">
        <v>43299</v>
      </c>
      <c r="W30" s="784"/>
      <c r="X30" s="784"/>
      <c r="Y30" s="784"/>
      <c r="Z30" s="784"/>
      <c r="AA30" s="784">
        <v>408</v>
      </c>
      <c r="AB30" s="784"/>
      <c r="AC30" s="784"/>
      <c r="AD30" s="784"/>
      <c r="AE30" s="785"/>
      <c r="AF30" s="786">
        <v>408</v>
      </c>
      <c r="AG30" s="787"/>
      <c r="AH30" s="787"/>
      <c r="AI30" s="787"/>
      <c r="AJ30" s="788"/>
      <c r="AK30" s="834">
        <v>7763</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682</v>
      </c>
      <c r="R31" s="784"/>
      <c r="S31" s="784"/>
      <c r="T31" s="784"/>
      <c r="U31" s="784"/>
      <c r="V31" s="784">
        <v>682</v>
      </c>
      <c r="W31" s="784"/>
      <c r="X31" s="784"/>
      <c r="Y31" s="784"/>
      <c r="Z31" s="784"/>
      <c r="AA31" s="784">
        <v>1</v>
      </c>
      <c r="AB31" s="784"/>
      <c r="AC31" s="784"/>
      <c r="AD31" s="784"/>
      <c r="AE31" s="785"/>
      <c r="AF31" s="786">
        <v>1</v>
      </c>
      <c r="AG31" s="787"/>
      <c r="AH31" s="787"/>
      <c r="AI31" s="787"/>
      <c r="AJ31" s="788"/>
      <c r="AK31" s="834">
        <v>535</v>
      </c>
      <c r="AL31" s="830"/>
      <c r="AM31" s="830"/>
      <c r="AN31" s="830"/>
      <c r="AO31" s="830"/>
      <c r="AP31" s="830">
        <v>623</v>
      </c>
      <c r="AQ31" s="830"/>
      <c r="AR31" s="830"/>
      <c r="AS31" s="830"/>
      <c r="AT31" s="830"/>
      <c r="AU31" s="830">
        <v>61</v>
      </c>
      <c r="AV31" s="830"/>
      <c r="AW31" s="830"/>
      <c r="AX31" s="830"/>
      <c r="AY31" s="830"/>
      <c r="AZ31" s="831" t="s">
        <v>558</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809</v>
      </c>
      <c r="AG63" s="844"/>
      <c r="AH63" s="844"/>
      <c r="AI63" s="844"/>
      <c r="AJ63" s="845"/>
      <c r="AK63" s="846"/>
      <c r="AL63" s="841"/>
      <c r="AM63" s="841"/>
      <c r="AN63" s="841"/>
      <c r="AO63" s="841"/>
      <c r="AP63" s="844">
        <v>623</v>
      </c>
      <c r="AQ63" s="844"/>
      <c r="AR63" s="844"/>
      <c r="AS63" s="844"/>
      <c r="AT63" s="844"/>
      <c r="AU63" s="844">
        <v>61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548</v>
      </c>
      <c r="C68" s="870"/>
      <c r="D68" s="870"/>
      <c r="E68" s="870"/>
      <c r="F68" s="870"/>
      <c r="G68" s="870"/>
      <c r="H68" s="870"/>
      <c r="I68" s="870"/>
      <c r="J68" s="870"/>
      <c r="K68" s="870"/>
      <c r="L68" s="870"/>
      <c r="M68" s="870"/>
      <c r="N68" s="870"/>
      <c r="O68" s="870"/>
      <c r="P68" s="871"/>
      <c r="Q68" s="872">
        <v>8467</v>
      </c>
      <c r="R68" s="866"/>
      <c r="S68" s="866"/>
      <c r="T68" s="866"/>
      <c r="U68" s="866"/>
      <c r="V68" s="866">
        <v>7990</v>
      </c>
      <c r="W68" s="866"/>
      <c r="X68" s="866"/>
      <c r="Y68" s="866"/>
      <c r="Z68" s="866"/>
      <c r="AA68" s="866">
        <v>477</v>
      </c>
      <c r="AB68" s="866"/>
      <c r="AC68" s="866"/>
      <c r="AD68" s="866"/>
      <c r="AE68" s="866"/>
      <c r="AF68" s="866">
        <v>477</v>
      </c>
      <c r="AG68" s="866"/>
      <c r="AH68" s="866"/>
      <c r="AI68" s="866"/>
      <c r="AJ68" s="866"/>
      <c r="AK68" s="866">
        <v>380</v>
      </c>
      <c r="AL68" s="866"/>
      <c r="AM68" s="866"/>
      <c r="AN68" s="866"/>
      <c r="AO68" s="866"/>
      <c r="AP68" s="866">
        <v>3142</v>
      </c>
      <c r="AQ68" s="866"/>
      <c r="AR68" s="866"/>
      <c r="AS68" s="866"/>
      <c r="AT68" s="866"/>
      <c r="AU68" s="866">
        <v>135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549</v>
      </c>
      <c r="C69" s="874"/>
      <c r="D69" s="874"/>
      <c r="E69" s="874"/>
      <c r="F69" s="874"/>
      <c r="G69" s="874"/>
      <c r="H69" s="874"/>
      <c r="I69" s="874"/>
      <c r="J69" s="874"/>
      <c r="K69" s="874"/>
      <c r="L69" s="874"/>
      <c r="M69" s="874"/>
      <c r="N69" s="874"/>
      <c r="O69" s="874"/>
      <c r="P69" s="875"/>
      <c r="Q69" s="879">
        <v>221481</v>
      </c>
      <c r="R69" s="830"/>
      <c r="S69" s="830"/>
      <c r="T69" s="830"/>
      <c r="U69" s="830"/>
      <c r="V69" s="830">
        <v>203386</v>
      </c>
      <c r="W69" s="830"/>
      <c r="X69" s="830"/>
      <c r="Y69" s="830"/>
      <c r="Z69" s="830"/>
      <c r="AA69" s="830">
        <v>18095</v>
      </c>
      <c r="AB69" s="830"/>
      <c r="AC69" s="830"/>
      <c r="AD69" s="830"/>
      <c r="AE69" s="830"/>
      <c r="AF69" s="830">
        <v>40934</v>
      </c>
      <c r="AG69" s="830"/>
      <c r="AH69" s="830"/>
      <c r="AI69" s="830"/>
      <c r="AJ69" s="830"/>
      <c r="AK69" s="830" t="s">
        <v>558</v>
      </c>
      <c r="AL69" s="830"/>
      <c r="AM69" s="830"/>
      <c r="AN69" s="830"/>
      <c r="AO69" s="830"/>
      <c r="AP69" s="830" t="s">
        <v>558</v>
      </c>
      <c r="AQ69" s="830"/>
      <c r="AR69" s="830"/>
      <c r="AS69" s="830"/>
      <c r="AT69" s="830"/>
      <c r="AU69" s="830" t="s">
        <v>558</v>
      </c>
      <c r="AV69" s="830"/>
      <c r="AW69" s="830"/>
      <c r="AX69" s="830"/>
      <c r="AY69" s="830"/>
      <c r="AZ69" s="832" t="s">
        <v>553</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550</v>
      </c>
      <c r="C70" s="874"/>
      <c r="D70" s="874"/>
      <c r="E70" s="874"/>
      <c r="F70" s="874"/>
      <c r="G70" s="874"/>
      <c r="H70" s="874"/>
      <c r="I70" s="874"/>
      <c r="J70" s="874"/>
      <c r="K70" s="874"/>
      <c r="L70" s="874"/>
      <c r="M70" s="874"/>
      <c r="N70" s="874"/>
      <c r="O70" s="874"/>
      <c r="P70" s="875"/>
      <c r="Q70" s="876">
        <v>90180</v>
      </c>
      <c r="R70" s="877"/>
      <c r="S70" s="877"/>
      <c r="T70" s="877"/>
      <c r="U70" s="834"/>
      <c r="V70" s="878">
        <v>85061</v>
      </c>
      <c r="W70" s="877"/>
      <c r="X70" s="877"/>
      <c r="Y70" s="877"/>
      <c r="Z70" s="834"/>
      <c r="AA70" s="878">
        <v>5120</v>
      </c>
      <c r="AB70" s="877"/>
      <c r="AC70" s="877"/>
      <c r="AD70" s="877"/>
      <c r="AE70" s="834"/>
      <c r="AF70" s="878">
        <v>4894</v>
      </c>
      <c r="AG70" s="877"/>
      <c r="AH70" s="877"/>
      <c r="AI70" s="877"/>
      <c r="AJ70" s="834"/>
      <c r="AK70" s="878">
        <v>5163</v>
      </c>
      <c r="AL70" s="877"/>
      <c r="AM70" s="877"/>
      <c r="AN70" s="877"/>
      <c r="AO70" s="834"/>
      <c r="AP70" s="878">
        <v>78689</v>
      </c>
      <c r="AQ70" s="877"/>
      <c r="AR70" s="877"/>
      <c r="AS70" s="877"/>
      <c r="AT70" s="834"/>
      <c r="AU70" s="878">
        <v>2361</v>
      </c>
      <c r="AV70" s="877"/>
      <c r="AW70" s="877"/>
      <c r="AX70" s="877"/>
      <c r="AY70" s="834"/>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551</v>
      </c>
      <c r="C71" s="874"/>
      <c r="D71" s="874"/>
      <c r="E71" s="874"/>
      <c r="F71" s="874"/>
      <c r="G71" s="874"/>
      <c r="H71" s="874"/>
      <c r="I71" s="874"/>
      <c r="J71" s="874"/>
      <c r="K71" s="874"/>
      <c r="L71" s="874"/>
      <c r="M71" s="874"/>
      <c r="N71" s="874"/>
      <c r="O71" s="874"/>
      <c r="P71" s="875"/>
      <c r="Q71" s="876">
        <v>9878</v>
      </c>
      <c r="R71" s="877"/>
      <c r="S71" s="877"/>
      <c r="T71" s="877"/>
      <c r="U71" s="834"/>
      <c r="V71" s="878">
        <v>9787</v>
      </c>
      <c r="W71" s="877"/>
      <c r="X71" s="877"/>
      <c r="Y71" s="877"/>
      <c r="Z71" s="834"/>
      <c r="AA71" s="878">
        <v>92</v>
      </c>
      <c r="AB71" s="877"/>
      <c r="AC71" s="877"/>
      <c r="AD71" s="877"/>
      <c r="AE71" s="834"/>
      <c r="AF71" s="878">
        <v>92</v>
      </c>
      <c r="AG71" s="877"/>
      <c r="AH71" s="877"/>
      <c r="AI71" s="877"/>
      <c r="AJ71" s="834"/>
      <c r="AK71" s="878">
        <v>5083</v>
      </c>
      <c r="AL71" s="877"/>
      <c r="AM71" s="877"/>
      <c r="AN71" s="877"/>
      <c r="AO71" s="834"/>
      <c r="AP71" s="878" t="s">
        <v>558</v>
      </c>
      <c r="AQ71" s="877"/>
      <c r="AR71" s="877"/>
      <c r="AS71" s="877"/>
      <c r="AT71" s="834"/>
      <c r="AU71" s="878" t="s">
        <v>558</v>
      </c>
      <c r="AV71" s="877"/>
      <c r="AW71" s="877"/>
      <c r="AX71" s="877"/>
      <c r="AY71" s="834"/>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552</v>
      </c>
      <c r="C72" s="874"/>
      <c r="D72" s="874"/>
      <c r="E72" s="874"/>
      <c r="F72" s="874"/>
      <c r="G72" s="874"/>
      <c r="H72" s="874"/>
      <c r="I72" s="874"/>
      <c r="J72" s="874"/>
      <c r="K72" s="874"/>
      <c r="L72" s="874"/>
      <c r="M72" s="874"/>
      <c r="N72" s="874"/>
      <c r="O72" s="874"/>
      <c r="P72" s="875"/>
      <c r="Q72" s="879">
        <v>1600855</v>
      </c>
      <c r="R72" s="830"/>
      <c r="S72" s="830"/>
      <c r="T72" s="830"/>
      <c r="U72" s="830"/>
      <c r="V72" s="830">
        <v>1567252</v>
      </c>
      <c r="W72" s="830"/>
      <c r="X72" s="830"/>
      <c r="Y72" s="830"/>
      <c r="Z72" s="830"/>
      <c r="AA72" s="830">
        <v>33603</v>
      </c>
      <c r="AB72" s="830"/>
      <c r="AC72" s="830"/>
      <c r="AD72" s="830"/>
      <c r="AE72" s="830"/>
      <c r="AF72" s="830">
        <v>33603</v>
      </c>
      <c r="AG72" s="830"/>
      <c r="AH72" s="830"/>
      <c r="AI72" s="830"/>
      <c r="AJ72" s="830"/>
      <c r="AK72" s="830">
        <v>22693</v>
      </c>
      <c r="AL72" s="830"/>
      <c r="AM72" s="830"/>
      <c r="AN72" s="830"/>
      <c r="AO72" s="830"/>
      <c r="AP72" s="878" t="s">
        <v>558</v>
      </c>
      <c r="AQ72" s="877"/>
      <c r="AR72" s="877"/>
      <c r="AS72" s="877"/>
      <c r="AT72" s="834"/>
      <c r="AU72" s="878" t="s">
        <v>558</v>
      </c>
      <c r="AV72" s="877"/>
      <c r="AW72" s="877"/>
      <c r="AX72" s="877"/>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9"/>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9"/>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6"/>
      <c r="R75" s="877"/>
      <c r="S75" s="877"/>
      <c r="T75" s="877"/>
      <c r="U75" s="834"/>
      <c r="V75" s="878"/>
      <c r="W75" s="877"/>
      <c r="X75" s="877"/>
      <c r="Y75" s="877"/>
      <c r="Z75" s="834"/>
      <c r="AA75" s="878"/>
      <c r="AB75" s="877"/>
      <c r="AC75" s="877"/>
      <c r="AD75" s="877"/>
      <c r="AE75" s="834"/>
      <c r="AF75" s="878"/>
      <c r="AG75" s="877"/>
      <c r="AH75" s="877"/>
      <c r="AI75" s="877"/>
      <c r="AJ75" s="834"/>
      <c r="AK75" s="878"/>
      <c r="AL75" s="877"/>
      <c r="AM75" s="877"/>
      <c r="AN75" s="877"/>
      <c r="AO75" s="834"/>
      <c r="AP75" s="878"/>
      <c r="AQ75" s="877"/>
      <c r="AR75" s="877"/>
      <c r="AS75" s="877"/>
      <c r="AT75" s="834"/>
      <c r="AU75" s="878"/>
      <c r="AV75" s="877"/>
      <c r="AW75" s="877"/>
      <c r="AX75" s="877"/>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6"/>
      <c r="R76" s="877"/>
      <c r="S76" s="877"/>
      <c r="T76" s="877"/>
      <c r="U76" s="834"/>
      <c r="V76" s="878"/>
      <c r="W76" s="877"/>
      <c r="X76" s="877"/>
      <c r="Y76" s="877"/>
      <c r="Z76" s="834"/>
      <c r="AA76" s="878"/>
      <c r="AB76" s="877"/>
      <c r="AC76" s="877"/>
      <c r="AD76" s="877"/>
      <c r="AE76" s="834"/>
      <c r="AF76" s="878"/>
      <c r="AG76" s="877"/>
      <c r="AH76" s="877"/>
      <c r="AI76" s="877"/>
      <c r="AJ76" s="834"/>
      <c r="AK76" s="878"/>
      <c r="AL76" s="877"/>
      <c r="AM76" s="877"/>
      <c r="AN76" s="877"/>
      <c r="AO76" s="834"/>
      <c r="AP76" s="878"/>
      <c r="AQ76" s="877"/>
      <c r="AR76" s="877"/>
      <c r="AS76" s="877"/>
      <c r="AT76" s="834"/>
      <c r="AU76" s="878"/>
      <c r="AV76" s="877"/>
      <c r="AW76" s="877"/>
      <c r="AX76" s="877"/>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6"/>
      <c r="R77" s="877"/>
      <c r="S77" s="877"/>
      <c r="T77" s="877"/>
      <c r="U77" s="834"/>
      <c r="V77" s="878"/>
      <c r="W77" s="877"/>
      <c r="X77" s="877"/>
      <c r="Y77" s="877"/>
      <c r="Z77" s="834"/>
      <c r="AA77" s="878"/>
      <c r="AB77" s="877"/>
      <c r="AC77" s="877"/>
      <c r="AD77" s="877"/>
      <c r="AE77" s="834"/>
      <c r="AF77" s="878"/>
      <c r="AG77" s="877"/>
      <c r="AH77" s="877"/>
      <c r="AI77" s="877"/>
      <c r="AJ77" s="834"/>
      <c r="AK77" s="878"/>
      <c r="AL77" s="877"/>
      <c r="AM77" s="877"/>
      <c r="AN77" s="877"/>
      <c r="AO77" s="834"/>
      <c r="AP77" s="878"/>
      <c r="AQ77" s="877"/>
      <c r="AR77" s="877"/>
      <c r="AS77" s="877"/>
      <c r="AT77" s="834"/>
      <c r="AU77" s="878"/>
      <c r="AV77" s="877"/>
      <c r="AW77" s="877"/>
      <c r="AX77" s="877"/>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80000</v>
      </c>
      <c r="AG88" s="844"/>
      <c r="AH88" s="844"/>
      <c r="AI88" s="844"/>
      <c r="AJ88" s="844"/>
      <c r="AK88" s="841"/>
      <c r="AL88" s="841"/>
      <c r="AM88" s="841"/>
      <c r="AN88" s="841"/>
      <c r="AO88" s="841"/>
      <c r="AP88" s="844">
        <v>81831</v>
      </c>
      <c r="AQ88" s="844"/>
      <c r="AR88" s="844"/>
      <c r="AS88" s="844"/>
      <c r="AT88" s="844"/>
      <c r="AU88" s="844">
        <v>2496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v>20</v>
      </c>
      <c r="CX102" s="852"/>
      <c r="CY102" s="852"/>
      <c r="CZ102" s="852"/>
      <c r="DA102" s="891"/>
      <c r="DB102" s="890">
        <v>1610</v>
      </c>
      <c r="DC102" s="852"/>
      <c r="DD102" s="852"/>
      <c r="DE102" s="852"/>
      <c r="DF102" s="891"/>
      <c r="DG102" s="890">
        <v>3570</v>
      </c>
      <c r="DH102" s="852"/>
      <c r="DI102" s="852"/>
      <c r="DJ102" s="852"/>
      <c r="DK102" s="891"/>
      <c r="DL102" s="890" t="s">
        <v>558</v>
      </c>
      <c r="DM102" s="852"/>
      <c r="DN102" s="852"/>
      <c r="DO102" s="852"/>
      <c r="DP102" s="891"/>
      <c r="DQ102" s="890" t="s">
        <v>558</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1093603</v>
      </c>
      <c r="AB110" s="900"/>
      <c r="AC110" s="900"/>
      <c r="AD110" s="900"/>
      <c r="AE110" s="901"/>
      <c r="AF110" s="902">
        <v>1154949</v>
      </c>
      <c r="AG110" s="900"/>
      <c r="AH110" s="900"/>
      <c r="AI110" s="900"/>
      <c r="AJ110" s="901"/>
      <c r="AK110" s="902">
        <v>1594673</v>
      </c>
      <c r="AL110" s="900"/>
      <c r="AM110" s="900"/>
      <c r="AN110" s="900"/>
      <c r="AO110" s="901"/>
      <c r="AP110" s="903">
        <v>1.2</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14093319</v>
      </c>
      <c r="BR110" s="931"/>
      <c r="BS110" s="931"/>
      <c r="BT110" s="931"/>
      <c r="BU110" s="931"/>
      <c r="BV110" s="931">
        <v>13248550</v>
      </c>
      <c r="BW110" s="931"/>
      <c r="BX110" s="931"/>
      <c r="BY110" s="931"/>
      <c r="BZ110" s="931"/>
      <c r="CA110" s="931">
        <v>45154252</v>
      </c>
      <c r="CB110" s="931"/>
      <c r="CC110" s="931"/>
      <c r="CD110" s="931"/>
      <c r="CE110" s="931"/>
      <c r="CF110" s="944">
        <v>35</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8447350</v>
      </c>
      <c r="BR111" s="926"/>
      <c r="BS111" s="926"/>
      <c r="BT111" s="926"/>
      <c r="BU111" s="926"/>
      <c r="BV111" s="926">
        <v>7158016</v>
      </c>
      <c r="BW111" s="926"/>
      <c r="BX111" s="926"/>
      <c r="BY111" s="926"/>
      <c r="BZ111" s="926"/>
      <c r="CA111" s="926">
        <v>5667094</v>
      </c>
      <c r="CB111" s="926"/>
      <c r="CC111" s="926"/>
      <c r="CD111" s="926"/>
      <c r="CE111" s="926"/>
      <c r="CF111" s="920">
        <v>4.4000000000000004</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105033</v>
      </c>
      <c r="AB112" s="959"/>
      <c r="AC112" s="959"/>
      <c r="AD112" s="959"/>
      <c r="AE112" s="960"/>
      <c r="AF112" s="961">
        <v>105033</v>
      </c>
      <c r="AG112" s="959"/>
      <c r="AH112" s="959"/>
      <c r="AI112" s="959"/>
      <c r="AJ112" s="960"/>
      <c r="AK112" s="961">
        <v>105033</v>
      </c>
      <c r="AL112" s="959"/>
      <c r="AM112" s="959"/>
      <c r="AN112" s="959"/>
      <c r="AO112" s="960"/>
      <c r="AP112" s="962">
        <v>0.1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99667</v>
      </c>
      <c r="BR112" s="926"/>
      <c r="BS112" s="926"/>
      <c r="BT112" s="926"/>
      <c r="BU112" s="926"/>
      <c r="BV112" s="926">
        <v>79285</v>
      </c>
      <c r="BW112" s="926"/>
      <c r="BX112" s="926"/>
      <c r="BY112" s="926"/>
      <c r="BZ112" s="926"/>
      <c r="CA112" s="926">
        <v>61050</v>
      </c>
      <c r="CB112" s="926"/>
      <c r="CC112" s="926"/>
      <c r="CD112" s="926"/>
      <c r="CE112" s="926"/>
      <c r="CF112" s="920">
        <v>0</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12076</v>
      </c>
      <c r="AB113" s="938"/>
      <c r="AC113" s="938"/>
      <c r="AD113" s="938"/>
      <c r="AE113" s="939"/>
      <c r="AF113" s="940">
        <v>10784</v>
      </c>
      <c r="AG113" s="938"/>
      <c r="AH113" s="938"/>
      <c r="AI113" s="938"/>
      <c r="AJ113" s="939"/>
      <c r="AK113" s="940">
        <v>9471</v>
      </c>
      <c r="AL113" s="938"/>
      <c r="AM113" s="938"/>
      <c r="AN113" s="938"/>
      <c r="AO113" s="939"/>
      <c r="AP113" s="941">
        <v>0</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2017088</v>
      </c>
      <c r="BR113" s="926"/>
      <c r="BS113" s="926"/>
      <c r="BT113" s="926"/>
      <c r="BU113" s="926"/>
      <c r="BV113" s="926">
        <v>2400353</v>
      </c>
      <c r="BW113" s="926"/>
      <c r="BX113" s="926"/>
      <c r="BY113" s="926"/>
      <c r="BZ113" s="926"/>
      <c r="CA113" s="926">
        <v>2495779</v>
      </c>
      <c r="CB113" s="926"/>
      <c r="CC113" s="926"/>
      <c r="CD113" s="926"/>
      <c r="CE113" s="926"/>
      <c r="CF113" s="920">
        <v>1.9</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130732</v>
      </c>
      <c r="AB114" s="959"/>
      <c r="AC114" s="959"/>
      <c r="AD114" s="959"/>
      <c r="AE114" s="960"/>
      <c r="AF114" s="961">
        <v>133086</v>
      </c>
      <c r="AG114" s="959"/>
      <c r="AH114" s="959"/>
      <c r="AI114" s="959"/>
      <c r="AJ114" s="960"/>
      <c r="AK114" s="961">
        <v>162007</v>
      </c>
      <c r="AL114" s="959"/>
      <c r="AM114" s="959"/>
      <c r="AN114" s="959"/>
      <c r="AO114" s="960"/>
      <c r="AP114" s="962">
        <v>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17024265</v>
      </c>
      <c r="BR114" s="926"/>
      <c r="BS114" s="926"/>
      <c r="BT114" s="926"/>
      <c r="BU114" s="926"/>
      <c r="BV114" s="926">
        <v>15424654</v>
      </c>
      <c r="BW114" s="926"/>
      <c r="BX114" s="926"/>
      <c r="BY114" s="926"/>
      <c r="BZ114" s="926"/>
      <c r="CA114" s="926">
        <v>16246271</v>
      </c>
      <c r="CB114" s="926"/>
      <c r="CC114" s="926"/>
      <c r="CD114" s="926"/>
      <c r="CE114" s="926"/>
      <c r="CF114" s="920">
        <v>12.6</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2058574</v>
      </c>
      <c r="AB115" s="938"/>
      <c r="AC115" s="938"/>
      <c r="AD115" s="938"/>
      <c r="AE115" s="939"/>
      <c r="AF115" s="940">
        <v>3223761</v>
      </c>
      <c r="AG115" s="938"/>
      <c r="AH115" s="938"/>
      <c r="AI115" s="938"/>
      <c r="AJ115" s="939"/>
      <c r="AK115" s="940">
        <v>3107953</v>
      </c>
      <c r="AL115" s="938"/>
      <c r="AM115" s="938"/>
      <c r="AN115" s="938"/>
      <c r="AO115" s="939"/>
      <c r="AP115" s="941">
        <v>2.4</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7316699</v>
      </c>
      <c r="DH115" s="959"/>
      <c r="DI115" s="959"/>
      <c r="DJ115" s="959"/>
      <c r="DK115" s="960"/>
      <c r="DL115" s="961">
        <v>6519730</v>
      </c>
      <c r="DM115" s="959"/>
      <c r="DN115" s="959"/>
      <c r="DO115" s="959"/>
      <c r="DP115" s="960"/>
      <c r="DQ115" s="961">
        <v>5321390</v>
      </c>
      <c r="DR115" s="959"/>
      <c r="DS115" s="959"/>
      <c r="DT115" s="959"/>
      <c r="DU115" s="960"/>
      <c r="DV115" s="962">
        <v>4.0999999999999996</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1130651</v>
      </c>
      <c r="DH116" s="959"/>
      <c r="DI116" s="959"/>
      <c r="DJ116" s="959"/>
      <c r="DK116" s="960"/>
      <c r="DL116" s="961">
        <v>638286</v>
      </c>
      <c r="DM116" s="959"/>
      <c r="DN116" s="959"/>
      <c r="DO116" s="959"/>
      <c r="DP116" s="960"/>
      <c r="DQ116" s="961">
        <v>345704</v>
      </c>
      <c r="DR116" s="959"/>
      <c r="DS116" s="959"/>
      <c r="DT116" s="959"/>
      <c r="DU116" s="960"/>
      <c r="DV116" s="962">
        <v>0.3</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3400018</v>
      </c>
      <c r="AB117" s="979"/>
      <c r="AC117" s="979"/>
      <c r="AD117" s="979"/>
      <c r="AE117" s="980"/>
      <c r="AF117" s="981">
        <v>4627613</v>
      </c>
      <c r="AG117" s="979"/>
      <c r="AH117" s="979"/>
      <c r="AI117" s="979"/>
      <c r="AJ117" s="980"/>
      <c r="AK117" s="981">
        <v>4979137</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41681689</v>
      </c>
      <c r="BR119" s="1000"/>
      <c r="BS119" s="1000"/>
      <c r="BT119" s="1000"/>
      <c r="BU119" s="1000"/>
      <c r="BV119" s="1000">
        <v>38310858</v>
      </c>
      <c r="BW119" s="1000"/>
      <c r="BX119" s="1000"/>
      <c r="BY119" s="1000"/>
      <c r="BZ119" s="1000"/>
      <c r="CA119" s="1000">
        <v>69624446</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137623924</v>
      </c>
      <c r="BR120" s="931"/>
      <c r="BS120" s="931"/>
      <c r="BT120" s="931"/>
      <c r="BU120" s="931"/>
      <c r="BV120" s="931">
        <v>150334215</v>
      </c>
      <c r="BW120" s="931"/>
      <c r="BX120" s="931"/>
      <c r="BY120" s="931"/>
      <c r="BZ120" s="931"/>
      <c r="CA120" s="931">
        <v>150154230</v>
      </c>
      <c r="CB120" s="931"/>
      <c r="CC120" s="931"/>
      <c r="CD120" s="931"/>
      <c r="CE120" s="931"/>
      <c r="CF120" s="944">
        <v>116.5</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99667</v>
      </c>
      <c r="DH120" s="931"/>
      <c r="DI120" s="931"/>
      <c r="DJ120" s="931"/>
      <c r="DK120" s="931"/>
      <c r="DL120" s="931">
        <v>79285</v>
      </c>
      <c r="DM120" s="931"/>
      <c r="DN120" s="931"/>
      <c r="DO120" s="931"/>
      <c r="DP120" s="931"/>
      <c r="DQ120" s="931">
        <v>61050</v>
      </c>
      <c r="DR120" s="931"/>
      <c r="DS120" s="931"/>
      <c r="DT120" s="931"/>
      <c r="DU120" s="931"/>
      <c r="DV120" s="932">
        <v>0</v>
      </c>
      <c r="DW120" s="932"/>
      <c r="DX120" s="932"/>
      <c r="DY120" s="932"/>
      <c r="DZ120" s="933"/>
    </row>
    <row r="121" spans="1:130" s="230"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3281677</v>
      </c>
      <c r="BR121" s="926"/>
      <c r="BS121" s="926"/>
      <c r="BT121" s="926"/>
      <c r="BU121" s="926"/>
      <c r="BV121" s="926">
        <v>2130732</v>
      </c>
      <c r="BW121" s="926"/>
      <c r="BX121" s="926"/>
      <c r="BY121" s="926"/>
      <c r="BZ121" s="926"/>
      <c r="CA121" s="926">
        <v>1609601</v>
      </c>
      <c r="CB121" s="926"/>
      <c r="CC121" s="926"/>
      <c r="CD121" s="926"/>
      <c r="CE121" s="926"/>
      <c r="CF121" s="920">
        <v>1.2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52348836</v>
      </c>
      <c r="BR122" s="1000"/>
      <c r="BS122" s="1000"/>
      <c r="BT122" s="1000"/>
      <c r="BU122" s="1000"/>
      <c r="BV122" s="1000">
        <v>47386786</v>
      </c>
      <c r="BW122" s="1000"/>
      <c r="BX122" s="1000"/>
      <c r="BY122" s="1000"/>
      <c r="BZ122" s="1000"/>
      <c r="CA122" s="1000">
        <v>62793317</v>
      </c>
      <c r="CB122" s="1000"/>
      <c r="CC122" s="1000"/>
      <c r="CD122" s="1000"/>
      <c r="CE122" s="1000"/>
      <c r="CF122" s="1017">
        <v>48.7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103830</v>
      </c>
      <c r="AB123" s="959"/>
      <c r="AC123" s="959"/>
      <c r="AD123" s="959"/>
      <c r="AE123" s="960"/>
      <c r="AF123" s="961">
        <v>194960</v>
      </c>
      <c r="AG123" s="959"/>
      <c r="AH123" s="959"/>
      <c r="AI123" s="959"/>
      <c r="AJ123" s="960"/>
      <c r="AK123" s="961">
        <v>200388</v>
      </c>
      <c r="AL123" s="959"/>
      <c r="AM123" s="959"/>
      <c r="AN123" s="959"/>
      <c r="AO123" s="960"/>
      <c r="AP123" s="962">
        <v>0.2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193254437</v>
      </c>
      <c r="BR123" s="1064"/>
      <c r="BS123" s="1064"/>
      <c r="BT123" s="1064"/>
      <c r="BU123" s="1064"/>
      <c r="BV123" s="1064">
        <v>199851733</v>
      </c>
      <c r="BW123" s="1064"/>
      <c r="BX123" s="1064"/>
      <c r="BY123" s="1064"/>
      <c r="BZ123" s="1064"/>
      <c r="CA123" s="1064">
        <v>214557148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1954744</v>
      </c>
      <c r="AB126" s="959"/>
      <c r="AC126" s="959"/>
      <c r="AD126" s="959"/>
      <c r="AE126" s="960"/>
      <c r="AF126" s="961">
        <v>3028801</v>
      </c>
      <c r="AG126" s="959"/>
      <c r="AH126" s="959"/>
      <c r="AI126" s="959"/>
      <c r="AJ126" s="960"/>
      <c r="AK126" s="961">
        <v>2907565</v>
      </c>
      <c r="AL126" s="959"/>
      <c r="AM126" s="959"/>
      <c r="AN126" s="959"/>
      <c r="AO126" s="960"/>
      <c r="AP126" s="962">
        <v>2.2999999999999998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122151082</v>
      </c>
      <c r="AB129" s="959"/>
      <c r="AC129" s="959"/>
      <c r="AD129" s="959"/>
      <c r="AE129" s="960"/>
      <c r="AF129" s="961">
        <v>128467319</v>
      </c>
      <c r="AG129" s="959"/>
      <c r="AH129" s="959"/>
      <c r="AI129" s="959"/>
      <c r="AJ129" s="960"/>
      <c r="AK129" s="961">
        <v>134525131</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6625331</v>
      </c>
      <c r="AB130" s="959"/>
      <c r="AC130" s="959"/>
      <c r="AD130" s="959"/>
      <c r="AE130" s="960"/>
      <c r="AF130" s="961">
        <v>6185273</v>
      </c>
      <c r="AG130" s="959"/>
      <c r="AH130" s="959"/>
      <c r="AI130" s="959"/>
      <c r="AJ130" s="960"/>
      <c r="AK130" s="961">
        <v>5660198</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115525751</v>
      </c>
      <c r="AB131" s="986"/>
      <c r="AC131" s="986"/>
      <c r="AD131" s="986"/>
      <c r="AE131" s="987"/>
      <c r="AF131" s="985">
        <v>122282046</v>
      </c>
      <c r="AG131" s="986"/>
      <c r="AH131" s="986"/>
      <c r="AI131" s="986"/>
      <c r="AJ131" s="987"/>
      <c r="AK131" s="985">
        <v>128864933</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-2.7918563399999998</v>
      </c>
      <c r="AB132" s="1097"/>
      <c r="AC132" s="1097"/>
      <c r="AD132" s="1097"/>
      <c r="AE132" s="1098"/>
      <c r="AF132" s="1099">
        <v>-1.27382559</v>
      </c>
      <c r="AG132" s="1097"/>
      <c r="AH132" s="1097"/>
      <c r="AI132" s="1097"/>
      <c r="AJ132" s="1098"/>
      <c r="AK132" s="1099">
        <v>-0.52850763000000001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-1.8</v>
      </c>
      <c r="AB133" s="1080"/>
      <c r="AC133" s="1080"/>
      <c r="AD133" s="1080"/>
      <c r="AE133" s="1081"/>
      <c r="AF133" s="1079">
        <v>-1.1000000000000001</v>
      </c>
      <c r="AG133" s="1080"/>
      <c r="AH133" s="1080"/>
      <c r="AI133" s="1080"/>
      <c r="AJ133" s="1081"/>
      <c r="AK133" s="1079">
        <v>-1.5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GT+f+FmH3/DjazCsn//9bmiiIRz5O4mEoL4Uf9OWn061nzIE8NAvJwTW94WzDyDiFjuy37zWm86uby+LbDI1g==" saltValue="Vp2qQ5gYZkecexB+C7Xq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rEYyYYRapv3Z/w07wNf3HSY2iRurAW9MYjcP73dY9qxl85VrmLzCbPP9l957racD6151jLQiDpHLOPKHxP2eQ==" saltValue="1EXvXTvGLjI9A0Yx10rZN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e6osE5KJ89M/xJBtwv+11ZWRd+UffTVsG5kF3JQbhBV12N/k0f0lFK46g0Kh31W9qqS2C8h42i7lY4Rnd297Q==" saltValue="bjFQSI0zDS7ZAco7bo5N8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29093395</v>
      </c>
      <c r="AP9" s="281">
        <v>62298</v>
      </c>
      <c r="AQ9" s="282">
        <v>62747</v>
      </c>
      <c r="AR9" s="283">
        <v>-0.7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398820</v>
      </c>
      <c r="AP10" s="284">
        <v>854</v>
      </c>
      <c r="AQ10" s="285">
        <v>903</v>
      </c>
      <c r="AR10" s="286">
        <v>-5.4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t="s">
        <v>484</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765197</v>
      </c>
      <c r="AP13" s="284">
        <v>1639</v>
      </c>
      <c r="AQ13" s="285">
        <v>2239</v>
      </c>
      <c r="AR13" s="286">
        <v>-26.8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1114430</v>
      </c>
      <c r="AP14" s="284">
        <v>2386</v>
      </c>
      <c r="AQ14" s="285">
        <v>1577</v>
      </c>
      <c r="AR14" s="286">
        <v>51.3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-1054131</v>
      </c>
      <c r="AP15" s="284">
        <v>-2257</v>
      </c>
      <c r="AQ15" s="285">
        <v>-1898</v>
      </c>
      <c r="AR15" s="286">
        <v>18.899999999999999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30317711</v>
      </c>
      <c r="AP16" s="284">
        <v>64920</v>
      </c>
      <c r="AQ16" s="285">
        <v>65568</v>
      </c>
      <c r="AR16" s="286">
        <v>-1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6.39</v>
      </c>
      <c r="AP21" s="298">
        <v>6.35</v>
      </c>
      <c r="AQ21" s="299">
        <v>0.04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98</v>
      </c>
      <c r="AP22" s="303">
        <v>98.6</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1594673</v>
      </c>
      <c r="AP32" s="312">
        <v>3415</v>
      </c>
      <c r="AQ32" s="313">
        <v>3862</v>
      </c>
      <c r="AR32" s="314">
        <v>-11.6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v>105033</v>
      </c>
      <c r="AP34" s="312">
        <v>225</v>
      </c>
      <c r="AQ34" s="313">
        <v>339</v>
      </c>
      <c r="AR34" s="314">
        <v>-33.6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9471</v>
      </c>
      <c r="AP35" s="312">
        <v>20</v>
      </c>
      <c r="AQ35" s="313">
        <v>19</v>
      </c>
      <c r="AR35" s="314">
        <v>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162007</v>
      </c>
      <c r="AP36" s="312">
        <v>347</v>
      </c>
      <c r="AQ36" s="313">
        <v>364</v>
      </c>
      <c r="AR36" s="314">
        <v>-4.7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3107953</v>
      </c>
      <c r="AP37" s="312">
        <v>6655</v>
      </c>
      <c r="AQ37" s="313">
        <v>2345</v>
      </c>
      <c r="AR37" s="314">
        <v>183.8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t="s">
        <v>484</v>
      </c>
      <c r="AR38" s="304" t="s">
        <v>484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-12</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-5660198</v>
      </c>
      <c r="AP40" s="312">
        <v>-12120</v>
      </c>
      <c r="AQ40" s="313">
        <v>-12184</v>
      </c>
      <c r="AR40" s="314">
        <v>-0.5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-681061</v>
      </c>
      <c r="AP41" s="312">
        <v>-1458</v>
      </c>
      <c r="AQ41" s="313">
        <v>-5268</v>
      </c>
      <c r="AR41" s="314">
        <v>-72.3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24997449</v>
      </c>
      <c r="AN51" s="334">
        <v>53810</v>
      </c>
      <c r="AO51" s="335">
        <v>15.2</v>
      </c>
      <c r="AP51" s="336">
        <v>51681</v>
      </c>
      <c r="AQ51" s="337">
        <v>3.8</v>
      </c>
      <c r="AR51" s="338">
        <v>11.4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15792496</v>
      </c>
      <c r="AN52" s="342">
        <v>33995</v>
      </c>
      <c r="AO52" s="343">
        <v>2</v>
      </c>
      <c r="AP52" s="344">
        <v>37226</v>
      </c>
      <c r="AQ52" s="345">
        <v>-0.1</v>
      </c>
      <c r="AR52" s="346">
        <v>2.1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32286452</v>
      </c>
      <c r="AN53" s="334">
        <v>69629</v>
      </c>
      <c r="AO53" s="335">
        <v>29.4</v>
      </c>
      <c r="AP53" s="336">
        <v>50465</v>
      </c>
      <c r="AQ53" s="337">
        <v>-2.4</v>
      </c>
      <c r="AR53" s="338">
        <v>31.8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23774182</v>
      </c>
      <c r="AN54" s="342">
        <v>51272</v>
      </c>
      <c r="AO54" s="343">
        <v>50.8</v>
      </c>
      <c r="AP54" s="344">
        <v>34193</v>
      </c>
      <c r="AQ54" s="345">
        <v>-8.1</v>
      </c>
      <c r="AR54" s="346">
        <v>58.9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26317998</v>
      </c>
      <c r="AN55" s="334">
        <v>56955</v>
      </c>
      <c r="AO55" s="335">
        <v>-18.2</v>
      </c>
      <c r="AP55" s="336">
        <v>51679</v>
      </c>
      <c r="AQ55" s="337">
        <v>2.4</v>
      </c>
      <c r="AR55" s="338">
        <v>-20.6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19308830</v>
      </c>
      <c r="AN56" s="342">
        <v>41786</v>
      </c>
      <c r="AO56" s="343">
        <v>-18.5</v>
      </c>
      <c r="AP56" s="344">
        <v>35132</v>
      </c>
      <c r="AQ56" s="345">
        <v>2.7</v>
      </c>
      <c r="AR56" s="346">
        <v>-21.2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27898280</v>
      </c>
      <c r="AN57" s="334">
        <v>60103</v>
      </c>
      <c r="AO57" s="335">
        <v>5.5</v>
      </c>
      <c r="AP57" s="336">
        <v>49665</v>
      </c>
      <c r="AQ57" s="337">
        <v>-3.9</v>
      </c>
      <c r="AR57" s="338">
        <v>9.4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16820759</v>
      </c>
      <c r="AN58" s="342">
        <v>36238</v>
      </c>
      <c r="AO58" s="343">
        <v>-13.3</v>
      </c>
      <c r="AP58" s="344">
        <v>34678</v>
      </c>
      <c r="AQ58" s="345">
        <v>-1.3</v>
      </c>
      <c r="AR58" s="346">
        <v>-12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64232711</v>
      </c>
      <c r="AN59" s="334">
        <v>137543</v>
      </c>
      <c r="AO59" s="335">
        <v>128.80000000000001</v>
      </c>
      <c r="AP59" s="336">
        <v>63439</v>
      </c>
      <c r="AQ59" s="337">
        <v>27.7</v>
      </c>
      <c r="AR59" s="338">
        <v>101.1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52395822</v>
      </c>
      <c r="AN60" s="342">
        <v>112197</v>
      </c>
      <c r="AO60" s="343">
        <v>209.6</v>
      </c>
      <c r="AP60" s="344">
        <v>46463</v>
      </c>
      <c r="AQ60" s="345">
        <v>34</v>
      </c>
      <c r="AR60" s="346">
        <v>175.6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35146578</v>
      </c>
      <c r="AN61" s="349">
        <v>75608</v>
      </c>
      <c r="AO61" s="350">
        <v>32.1</v>
      </c>
      <c r="AP61" s="351">
        <v>53386</v>
      </c>
      <c r="AQ61" s="352">
        <v>5.5</v>
      </c>
      <c r="AR61" s="338">
        <v>26.6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25618418</v>
      </c>
      <c r="AN62" s="342">
        <v>55098</v>
      </c>
      <c r="AO62" s="343">
        <v>46.1</v>
      </c>
      <c r="AP62" s="344">
        <v>37538</v>
      </c>
      <c r="AQ62" s="345">
        <v>5.4</v>
      </c>
      <c r="AR62" s="346">
        <v>40.700000000000003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6N+YPY3bG6u0tH9Npe+0mN/K52EVzVJ9m0zBQKiInMuj1InVXpvlpqPRosEt2jonSCZ9jiI5tH7lUQQ9Ebkmw==" saltValue="z5qGesF7+8fNRmahfCDX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jVZ0Wz351aRCh3SCyoU/XkSlljPqudlUSBVXiMGh6vvRGX0hyFZvKmReLHrJodzIezHbV9D+DKgaBYTAG1bHmA==" saltValue="ZheoQzucUiq1johXkNpL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CyPoJ8L5zDGNxYc0k+oHVeaWY/T5X7JrjWbdKrw8in1eMrTTU4n2v+iUclCs1RfPWk/03rOq3qLpBQ4ypzMpMA==" saltValue="X9xHMjYYfoAR57MBPxjL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12.03</v>
      </c>
      <c r="G47" s="12">
        <v>19.87</v>
      </c>
      <c r="H47" s="12">
        <v>18.66</v>
      </c>
      <c r="I47" s="12">
        <v>18.22</v>
      </c>
      <c r="J47" s="13">
        <v>15.73</v>
      </c>
    </row>
    <row r="48" spans="2:10" ht="57.75" customHeight="1" x14ac:dyDescent="0.2">
      <c r="B48" s="14"/>
      <c r="C48" s="1141" t="s">
        <v>4</v>
      </c>
      <c r="D48" s="1141"/>
      <c r="E48" s="1142"/>
      <c r="F48" s="15">
        <v>10.23</v>
      </c>
      <c r="G48" s="16">
        <v>12.37</v>
      </c>
      <c r="H48" s="16">
        <v>13.62</v>
      </c>
      <c r="I48" s="16">
        <v>8.69</v>
      </c>
      <c r="J48" s="17">
        <v>8.48</v>
      </c>
    </row>
    <row r="49" spans="2:10" ht="57.75" customHeight="1" thickBot="1" x14ac:dyDescent="0.25">
      <c r="B49" s="18"/>
      <c r="C49" s="1143" t="s">
        <v>5</v>
      </c>
      <c r="D49" s="1143"/>
      <c r="E49" s="1144"/>
      <c r="F49" s="19">
        <v>2.19</v>
      </c>
      <c r="G49" s="20">
        <v>9.4700000000000006</v>
      </c>
      <c r="H49" s="20">
        <v>0.87</v>
      </c>
      <c r="I49" s="20" t="s">
        <v>528</v>
      </c>
      <c r="J49" s="21" t="s">
        <v>529</v>
      </c>
    </row>
    <row r="50" spans="2:10" ht="13.2" x14ac:dyDescent="0.2"/>
  </sheetData>
  <sheetProtection algorithmName="SHA-512" hashValue="D6Hj7Txx3oAiHphNWP78fhx4Xbu6d2opJNiMJgZbLWcqMBLN9w+rikM0GZcPehQwUcJU9Kzl/a7TSF3XtmQGCQ==" saltValue="lIFvpqSerKRNW3ZZjReYg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古澤　洋平</cp:lastModifiedBy>
  <cp:lastPrinted>2025-03-13T02:04:13Z</cp:lastPrinted>
  <dcterms:created xsi:type="dcterms:W3CDTF">2025-02-19T01:50:08Z</dcterms:created>
  <dcterms:modified xsi:type="dcterms:W3CDTF">2025-03-17T07:53:10Z</dcterms:modified>
  <cp:category/>
</cp:coreProperties>
</file>